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9980" windowHeight="7812" tabRatio="914"/>
  </bookViews>
  <sheets>
    <sheet name="SWOT TOWS  arkusz bazowy" sheetId="1" r:id="rId1"/>
    <sheet name="SWOT TOWS strategie" sheetId="9" r:id="rId2"/>
    <sheet name="SWOT S vs O" sheetId="2" r:id="rId3"/>
    <sheet name="SWOT S vs T" sheetId="4" r:id="rId4"/>
    <sheet name="SWOT W vs O" sheetId="6" r:id="rId5"/>
    <sheet name="SWOT W vs T" sheetId="8" r:id="rId6"/>
    <sheet name="TOWS O vs S" sheetId="3" r:id="rId7"/>
    <sheet name="TOWS T vs S" sheetId="5" r:id="rId8"/>
    <sheet name="TOWS O vs W" sheetId="7" r:id="rId9"/>
    <sheet name="TOWS T vs W" sheetId="10" r:id="rId10"/>
  </sheets>
  <calcPr calcId="144525"/>
</workbook>
</file>

<file path=xl/calcChain.xml><?xml version="1.0" encoding="utf-8"?>
<calcChain xmlns="http://schemas.openxmlformats.org/spreadsheetml/2006/main">
  <c r="C14" i="10" l="1"/>
  <c r="C13" i="10"/>
  <c r="C12" i="10"/>
  <c r="C11" i="10"/>
  <c r="C10" i="10"/>
  <c r="C9" i="10"/>
  <c r="C8" i="10"/>
  <c r="C7" i="10"/>
  <c r="C6" i="10"/>
  <c r="C5" i="10"/>
  <c r="C14" i="7"/>
  <c r="C13" i="7"/>
  <c r="C12" i="7"/>
  <c r="C11" i="7"/>
  <c r="C10" i="7"/>
  <c r="C8" i="7"/>
  <c r="C7" i="7"/>
  <c r="C6" i="7"/>
  <c r="C5" i="7"/>
  <c r="F8" i="9" l="1"/>
  <c r="J32" i="1" l="1"/>
  <c r="E32" i="1"/>
  <c r="J18" i="1"/>
  <c r="E18" i="1"/>
  <c r="E4" i="10" l="1"/>
  <c r="E4" i="5"/>
  <c r="C6" i="8"/>
  <c r="P14" i="7" l="1"/>
  <c r="P13" i="7"/>
  <c r="P12" i="7"/>
  <c r="P11" i="7"/>
  <c r="P10" i="7"/>
  <c r="P9" i="7"/>
  <c r="P8" i="7"/>
  <c r="P7" i="7"/>
  <c r="P6" i="7"/>
  <c r="P5" i="7"/>
  <c r="P14" i="10"/>
  <c r="P13" i="10"/>
  <c r="P12" i="10"/>
  <c r="P11" i="10"/>
  <c r="P10" i="10"/>
  <c r="P9" i="10"/>
  <c r="P8" i="10"/>
  <c r="P7" i="10"/>
  <c r="P6" i="10"/>
  <c r="P5" i="10"/>
  <c r="P14" i="8"/>
  <c r="P13" i="8"/>
  <c r="P12" i="8"/>
  <c r="P11" i="8"/>
  <c r="P10" i="8"/>
  <c r="P9" i="8"/>
  <c r="P8" i="8"/>
  <c r="P7" i="8"/>
  <c r="P6" i="8"/>
  <c r="P5" i="8"/>
  <c r="H17" i="8"/>
  <c r="G17" i="8"/>
  <c r="F17" i="8"/>
  <c r="E17" i="8"/>
  <c r="D17" i="8"/>
  <c r="G17" i="6" l="1"/>
  <c r="F17" i="6"/>
  <c r="E17" i="6"/>
  <c r="D17" i="6"/>
  <c r="C6" i="4"/>
  <c r="P14" i="4"/>
  <c r="P13" i="4"/>
  <c r="P12" i="4"/>
  <c r="P11" i="4"/>
  <c r="P10" i="4"/>
  <c r="P9" i="4"/>
  <c r="P8" i="4"/>
  <c r="P7" i="4"/>
  <c r="P6" i="4"/>
  <c r="P5" i="4"/>
  <c r="M17" i="10" l="1"/>
  <c r="L17" i="10"/>
  <c r="K17" i="10"/>
  <c r="J17" i="10"/>
  <c r="I17" i="10"/>
  <c r="H17" i="10"/>
  <c r="G17" i="10"/>
  <c r="F17" i="10"/>
  <c r="E17" i="10"/>
  <c r="D17" i="10"/>
  <c r="M17" i="5"/>
  <c r="L17" i="5"/>
  <c r="K17" i="5"/>
  <c r="J17" i="5"/>
  <c r="I17" i="5"/>
  <c r="H17" i="5"/>
  <c r="G17" i="5"/>
  <c r="F17" i="5"/>
  <c r="E17" i="5"/>
  <c r="D17" i="5"/>
  <c r="M17" i="7"/>
  <c r="L17" i="7"/>
  <c r="K17" i="7"/>
  <c r="J17" i="7"/>
  <c r="I17" i="7"/>
  <c r="H17" i="7"/>
  <c r="G17" i="7"/>
  <c r="F17" i="7"/>
  <c r="E17" i="7"/>
  <c r="D17" i="7"/>
  <c r="M17" i="3"/>
  <c r="L17" i="3"/>
  <c r="K17" i="3"/>
  <c r="J17" i="3"/>
  <c r="I17" i="3"/>
  <c r="H17" i="3"/>
  <c r="G17" i="3"/>
  <c r="F17" i="3"/>
  <c r="E17" i="3"/>
  <c r="D17" i="3"/>
  <c r="M17" i="8"/>
  <c r="L17" i="8"/>
  <c r="K17" i="8"/>
  <c r="J17" i="8"/>
  <c r="I17" i="8"/>
  <c r="M17" i="6"/>
  <c r="L17" i="6"/>
  <c r="K17" i="6"/>
  <c r="J17" i="6"/>
  <c r="I17" i="6"/>
  <c r="H17" i="6"/>
  <c r="P14" i="6"/>
  <c r="P13" i="6"/>
  <c r="P12" i="6"/>
  <c r="P11" i="6"/>
  <c r="P10" i="6"/>
  <c r="P9" i="6"/>
  <c r="P8" i="6"/>
  <c r="P7" i="6"/>
  <c r="P6" i="6"/>
  <c r="P5" i="6"/>
  <c r="P14" i="3"/>
  <c r="P13" i="3"/>
  <c r="P12" i="3"/>
  <c r="P11" i="3"/>
  <c r="P10" i="3"/>
  <c r="P9" i="3"/>
  <c r="P8" i="3"/>
  <c r="P7" i="3"/>
  <c r="P6" i="3"/>
  <c r="P5" i="3"/>
  <c r="P14" i="5"/>
  <c r="P13" i="5"/>
  <c r="P12" i="5"/>
  <c r="P11" i="5"/>
  <c r="P10" i="5"/>
  <c r="P9" i="5"/>
  <c r="P8" i="5"/>
  <c r="P7" i="5"/>
  <c r="P6" i="5"/>
  <c r="P5" i="5"/>
  <c r="M17" i="4"/>
  <c r="L17" i="4"/>
  <c r="K17" i="4"/>
  <c r="J17" i="4"/>
  <c r="I17" i="4"/>
  <c r="H17" i="4"/>
  <c r="G17" i="4"/>
  <c r="F17" i="4"/>
  <c r="E17" i="4"/>
  <c r="D17" i="4"/>
  <c r="P14" i="2"/>
  <c r="P13" i="2"/>
  <c r="P12" i="2"/>
  <c r="P11" i="2"/>
  <c r="P10" i="2"/>
  <c r="P9" i="2"/>
  <c r="P8" i="2"/>
  <c r="P7" i="2"/>
  <c r="P6" i="2"/>
  <c r="P5" i="2"/>
  <c r="M17" i="2"/>
  <c r="L17" i="2"/>
  <c r="K17" i="2"/>
  <c r="J17" i="2"/>
  <c r="I17" i="2"/>
  <c r="H17" i="2"/>
  <c r="G17" i="2"/>
  <c r="F17" i="2"/>
  <c r="E17" i="2"/>
  <c r="D17" i="2"/>
  <c r="D4" i="10"/>
  <c r="D4" i="5"/>
  <c r="C5" i="4"/>
  <c r="G65" i="9" l="1"/>
  <c r="G64" i="9"/>
  <c r="G63" i="9"/>
  <c r="G62" i="9"/>
  <c r="G61" i="9"/>
  <c r="G60" i="9"/>
  <c r="G59" i="9"/>
  <c r="G58" i="9"/>
  <c r="G57" i="9"/>
  <c r="F65" i="9"/>
  <c r="F64" i="9"/>
  <c r="F63" i="9"/>
  <c r="F62" i="9"/>
  <c r="F61" i="9"/>
  <c r="F60" i="9"/>
  <c r="F59" i="9"/>
  <c r="F58" i="9"/>
  <c r="F57" i="9"/>
  <c r="I65" i="9"/>
  <c r="I64" i="9"/>
  <c r="I63" i="9"/>
  <c r="I62" i="9"/>
  <c r="I61" i="9"/>
  <c r="I60" i="9"/>
  <c r="I59" i="9"/>
  <c r="I58" i="9"/>
  <c r="I57" i="9"/>
  <c r="I56" i="9"/>
  <c r="H62" i="9"/>
  <c r="H65" i="9"/>
  <c r="H64" i="9"/>
  <c r="H63" i="9"/>
  <c r="H61" i="9"/>
  <c r="H60" i="9"/>
  <c r="H59" i="9"/>
  <c r="H58" i="9"/>
  <c r="H57" i="9"/>
  <c r="H56" i="9"/>
  <c r="C5" i="8"/>
  <c r="G56" i="9"/>
  <c r="F56" i="9"/>
  <c r="G53" i="9"/>
  <c r="G52" i="9"/>
  <c r="G51" i="9"/>
  <c r="G50" i="9"/>
  <c r="G49" i="9"/>
  <c r="G48" i="9"/>
  <c r="G47" i="9"/>
  <c r="G46" i="9"/>
  <c r="G45" i="9"/>
  <c r="F53" i="9"/>
  <c r="F52" i="9"/>
  <c r="F51" i="9"/>
  <c r="F50" i="9"/>
  <c r="F49" i="9"/>
  <c r="F48" i="9"/>
  <c r="F47" i="9"/>
  <c r="F46" i="9"/>
  <c r="F45" i="9"/>
  <c r="I53" i="9"/>
  <c r="I52" i="9"/>
  <c r="I51" i="9"/>
  <c r="I50" i="9"/>
  <c r="I49" i="9"/>
  <c r="I48" i="9"/>
  <c r="I47" i="9"/>
  <c r="I46" i="9"/>
  <c r="I45" i="9"/>
  <c r="H45" i="9"/>
  <c r="I44" i="9"/>
  <c r="H53" i="9"/>
  <c r="H52" i="9"/>
  <c r="H51" i="9"/>
  <c r="H50" i="9"/>
  <c r="H49" i="9"/>
  <c r="H48" i="9"/>
  <c r="H47" i="9"/>
  <c r="H46" i="9"/>
  <c r="H44" i="9"/>
  <c r="G44" i="9"/>
  <c r="F44" i="9"/>
  <c r="H32" i="9"/>
  <c r="I41" i="9"/>
  <c r="I40" i="9"/>
  <c r="I39" i="9"/>
  <c r="I38" i="9"/>
  <c r="I37" i="9"/>
  <c r="I36" i="9"/>
  <c r="I35" i="9"/>
  <c r="I34" i="9"/>
  <c r="I33" i="9"/>
  <c r="H41" i="9"/>
  <c r="H40" i="9"/>
  <c r="H39" i="9"/>
  <c r="H38" i="9"/>
  <c r="H37" i="9"/>
  <c r="H36" i="9"/>
  <c r="H35" i="9"/>
  <c r="H34" i="9"/>
  <c r="H33" i="9"/>
  <c r="I32" i="9"/>
  <c r="G41" i="9"/>
  <c r="G40" i="9"/>
  <c r="G39" i="9"/>
  <c r="G38" i="9"/>
  <c r="G37" i="9"/>
  <c r="G36" i="9"/>
  <c r="G35" i="9"/>
  <c r="G34" i="9"/>
  <c r="G33" i="9"/>
  <c r="G32" i="9"/>
  <c r="F41" i="9"/>
  <c r="F40" i="9"/>
  <c r="F39" i="9"/>
  <c r="F38" i="9"/>
  <c r="F37" i="9"/>
  <c r="F36" i="9"/>
  <c r="F35" i="9"/>
  <c r="F34" i="9"/>
  <c r="F33" i="9"/>
  <c r="F32" i="9"/>
  <c r="I25" i="9"/>
  <c r="I29" i="9"/>
  <c r="I28" i="9"/>
  <c r="I27" i="9"/>
  <c r="I26" i="9"/>
  <c r="I24" i="9"/>
  <c r="I23" i="9"/>
  <c r="I22" i="9"/>
  <c r="I21" i="9"/>
  <c r="H29" i="9"/>
  <c r="H28" i="9"/>
  <c r="H27" i="9"/>
  <c r="H26" i="9"/>
  <c r="H25" i="9"/>
  <c r="H24" i="9"/>
  <c r="H23" i="9"/>
  <c r="H22" i="9"/>
  <c r="H21" i="9"/>
  <c r="I20" i="9"/>
  <c r="H20" i="9"/>
  <c r="G29" i="9"/>
  <c r="G28" i="9"/>
  <c r="G27" i="9"/>
  <c r="G26" i="9"/>
  <c r="G25" i="9"/>
  <c r="G24" i="9"/>
  <c r="G23" i="9"/>
  <c r="G22" i="9"/>
  <c r="G21" i="9"/>
  <c r="G20" i="9"/>
  <c r="F29" i="9"/>
  <c r="F28" i="9"/>
  <c r="F27" i="9"/>
  <c r="F26" i="9"/>
  <c r="F25" i="9"/>
  <c r="F24" i="9"/>
  <c r="F23" i="9"/>
  <c r="F22" i="9"/>
  <c r="F21" i="9"/>
  <c r="F20" i="9"/>
  <c r="K64" i="9" l="1"/>
  <c r="I30" i="1" s="1"/>
  <c r="J30" i="1" s="1"/>
  <c r="K63" i="9"/>
  <c r="I29" i="1" s="1"/>
  <c r="J29" i="1" s="1"/>
  <c r="K44" i="9"/>
  <c r="D22" i="1" s="1"/>
  <c r="E22" i="1" s="1"/>
  <c r="K60" i="9"/>
  <c r="I26" i="1" s="1"/>
  <c r="J26" i="1" s="1"/>
  <c r="K22" i="9"/>
  <c r="D10" i="1" s="1"/>
  <c r="E10" i="1" s="1"/>
  <c r="K26" i="9"/>
  <c r="D14" i="1" s="1"/>
  <c r="E14" i="1" s="1"/>
  <c r="K32" i="9"/>
  <c r="I8" i="1" s="1"/>
  <c r="J8" i="1" s="1"/>
  <c r="K36" i="9"/>
  <c r="I12" i="1" s="1"/>
  <c r="J12" i="1" s="1"/>
  <c r="K40" i="9"/>
  <c r="I16" i="1" s="1"/>
  <c r="J16" i="1" s="1"/>
  <c r="K23" i="9"/>
  <c r="D11" i="1" s="1"/>
  <c r="E11" i="1" s="1"/>
  <c r="K27" i="9"/>
  <c r="D15" i="1" s="1"/>
  <c r="E15" i="1" s="1"/>
  <c r="K33" i="9"/>
  <c r="I9" i="1" s="1"/>
  <c r="J9" i="1" s="1"/>
  <c r="K37" i="9"/>
  <c r="I13" i="1" s="1"/>
  <c r="J13" i="1" s="1"/>
  <c r="K41" i="9"/>
  <c r="I17" i="1" s="1"/>
  <c r="J17" i="1" s="1"/>
  <c r="K46" i="9"/>
  <c r="D24" i="1" s="1"/>
  <c r="E24" i="1" s="1"/>
  <c r="K20" i="9"/>
  <c r="D8" i="1" s="1"/>
  <c r="E8" i="1" s="1"/>
  <c r="K24" i="9"/>
  <c r="D12" i="1" s="1"/>
  <c r="E12" i="1" s="1"/>
  <c r="K28" i="9"/>
  <c r="D16" i="1" s="1"/>
  <c r="E16" i="1" s="1"/>
  <c r="K34" i="9"/>
  <c r="I10" i="1" s="1"/>
  <c r="J10" i="1" s="1"/>
  <c r="K38" i="9"/>
  <c r="I14" i="1" s="1"/>
  <c r="J14" i="1" s="1"/>
  <c r="K21" i="9"/>
  <c r="D9" i="1" s="1"/>
  <c r="E9" i="1" s="1"/>
  <c r="K25" i="9"/>
  <c r="D13" i="1" s="1"/>
  <c r="E13" i="1" s="1"/>
  <c r="K29" i="9"/>
  <c r="D17" i="1" s="1"/>
  <c r="E17" i="1" s="1"/>
  <c r="K35" i="9"/>
  <c r="I11" i="1" s="1"/>
  <c r="J11" i="1" s="1"/>
  <c r="K39" i="9"/>
  <c r="I15" i="1" s="1"/>
  <c r="J15" i="1" s="1"/>
  <c r="K58" i="9"/>
  <c r="I24" i="1" s="1"/>
  <c r="J24" i="1" s="1"/>
  <c r="K62" i="9"/>
  <c r="I28" i="1" s="1"/>
  <c r="J28" i="1" s="1"/>
  <c r="K65" i="9"/>
  <c r="I31" i="1" s="1"/>
  <c r="J31" i="1" s="1"/>
  <c r="K59" i="9"/>
  <c r="I25" i="1" s="1"/>
  <c r="J25" i="1" s="1"/>
  <c r="K49" i="9"/>
  <c r="D27" i="1" s="1"/>
  <c r="E27" i="1" s="1"/>
  <c r="K52" i="9"/>
  <c r="D30" i="1" s="1"/>
  <c r="E30" i="1" s="1"/>
  <c r="K47" i="9"/>
  <c r="D25" i="1" s="1"/>
  <c r="E25" i="1" s="1"/>
  <c r="K51" i="9"/>
  <c r="D29" i="1" s="1"/>
  <c r="E29" i="1" s="1"/>
  <c r="K61" i="9"/>
  <c r="I27" i="1" s="1"/>
  <c r="J27" i="1" s="1"/>
  <c r="K57" i="9"/>
  <c r="I23" i="1" s="1"/>
  <c r="J23" i="1" s="1"/>
  <c r="K56" i="9"/>
  <c r="I22" i="1" s="1"/>
  <c r="J22" i="1" s="1"/>
  <c r="K45" i="9"/>
  <c r="D23" i="1" s="1"/>
  <c r="E23" i="1" s="1"/>
  <c r="K53" i="9"/>
  <c r="D31" i="1" s="1"/>
  <c r="E31" i="1" s="1"/>
  <c r="K50" i="9"/>
  <c r="D28" i="1" s="1"/>
  <c r="E28" i="1" s="1"/>
  <c r="K48" i="9"/>
  <c r="D26" i="1" s="1"/>
  <c r="E26" i="1" s="1"/>
  <c r="Q14" i="10"/>
  <c r="R14" i="10"/>
  <c r="Q13" i="10"/>
  <c r="R13" i="10"/>
  <c r="Q12" i="10"/>
  <c r="R12" i="10" s="1"/>
  <c r="R11" i="10"/>
  <c r="Q11" i="10"/>
  <c r="Q10" i="10"/>
  <c r="R10" i="10"/>
  <c r="Q9" i="10"/>
  <c r="R9" i="10" s="1"/>
  <c r="Q8" i="10"/>
  <c r="R8" i="10" s="1"/>
  <c r="Q7" i="10"/>
  <c r="R7" i="10" s="1"/>
  <c r="Q6" i="10"/>
  <c r="R6" i="10"/>
  <c r="Q5" i="10"/>
  <c r="R5" i="10" s="1"/>
  <c r="Q14" i="7"/>
  <c r="R14" i="7"/>
  <c r="R13" i="7"/>
  <c r="Q13" i="7"/>
  <c r="Q12" i="7"/>
  <c r="R12" i="7" s="1"/>
  <c r="Q11" i="7"/>
  <c r="R11" i="7"/>
  <c r="Q10" i="7"/>
  <c r="R10" i="7"/>
  <c r="Q9" i="7"/>
  <c r="R9" i="7" s="1"/>
  <c r="Q8" i="7"/>
  <c r="R8" i="7" s="1"/>
  <c r="Q7" i="7"/>
  <c r="R7" i="7" s="1"/>
  <c r="Q6" i="7"/>
  <c r="R6" i="7" s="1"/>
  <c r="Q5" i="7"/>
  <c r="R5" i="7" s="1"/>
  <c r="Q14" i="5"/>
  <c r="R14" i="5"/>
  <c r="R13" i="5"/>
  <c r="Q13" i="5"/>
  <c r="Q12" i="5"/>
  <c r="R12" i="5" s="1"/>
  <c r="Q11" i="5"/>
  <c r="R11" i="5"/>
  <c r="Q10" i="5"/>
  <c r="R10" i="5"/>
  <c r="Q9" i="5"/>
  <c r="R9" i="5" s="1"/>
  <c r="Q8" i="5"/>
  <c r="R8" i="5" s="1"/>
  <c r="Q7" i="5"/>
  <c r="R7" i="5" s="1"/>
  <c r="Q6" i="5"/>
  <c r="R6" i="5" s="1"/>
  <c r="Q5" i="5"/>
  <c r="R5" i="5" s="1"/>
  <c r="Q14" i="3"/>
  <c r="R14" i="3"/>
  <c r="R13" i="3"/>
  <c r="Q13" i="3"/>
  <c r="Q12" i="3"/>
  <c r="R12" i="3" s="1"/>
  <c r="Q11" i="3"/>
  <c r="R11" i="3"/>
  <c r="Q10" i="3"/>
  <c r="R10" i="3"/>
  <c r="Q9" i="3"/>
  <c r="R9" i="3" s="1"/>
  <c r="Q8" i="3"/>
  <c r="R8" i="3" s="1"/>
  <c r="Q7" i="3"/>
  <c r="R7" i="3" s="1"/>
  <c r="Q6" i="3"/>
  <c r="R6" i="3" s="1"/>
  <c r="Q5" i="3"/>
  <c r="R5" i="3" s="1"/>
  <c r="Q14" i="8"/>
  <c r="R14" i="8"/>
  <c r="R13" i="8"/>
  <c r="Q13" i="8"/>
  <c r="Q12" i="8"/>
  <c r="R12" i="8" s="1"/>
  <c r="Q11" i="8"/>
  <c r="R11" i="8"/>
  <c r="Q10" i="8"/>
  <c r="R10" i="8"/>
  <c r="Q9" i="8"/>
  <c r="R9" i="8" s="1"/>
  <c r="Q8" i="8"/>
  <c r="R8" i="8" s="1"/>
  <c r="Q7" i="8"/>
  <c r="R7" i="8" s="1"/>
  <c r="Q6" i="8"/>
  <c r="R6" i="8"/>
  <c r="Q5" i="8"/>
  <c r="R5" i="8" s="1"/>
  <c r="Q14" i="6"/>
  <c r="R14" i="6"/>
  <c r="R13" i="6"/>
  <c r="Q13" i="6"/>
  <c r="Q12" i="6"/>
  <c r="R12" i="6" s="1"/>
  <c r="Q11" i="6"/>
  <c r="R11" i="6"/>
  <c r="Q10" i="6"/>
  <c r="R10" i="6"/>
  <c r="Q9" i="6"/>
  <c r="R9" i="6" s="1"/>
  <c r="Q8" i="6"/>
  <c r="R8" i="6" s="1"/>
  <c r="Q7" i="6"/>
  <c r="R7" i="6" s="1"/>
  <c r="Q6" i="6"/>
  <c r="R6" i="6"/>
  <c r="Q5" i="6"/>
  <c r="R5" i="6" s="1"/>
  <c r="Q14" i="4"/>
  <c r="R14" i="4"/>
  <c r="R13" i="4"/>
  <c r="Q13" i="4"/>
  <c r="Q12" i="4"/>
  <c r="R12" i="4" s="1"/>
  <c r="Q11" i="4"/>
  <c r="R11" i="4"/>
  <c r="Q10" i="4"/>
  <c r="R10" i="4"/>
  <c r="Q9" i="4"/>
  <c r="R9" i="4" s="1"/>
  <c r="Q8" i="4"/>
  <c r="R8" i="4" s="1"/>
  <c r="Q7" i="4"/>
  <c r="R7" i="4" s="1"/>
  <c r="Q6" i="4"/>
  <c r="R6" i="4"/>
  <c r="Q5" i="4"/>
  <c r="R5" i="4" s="1"/>
  <c r="C8" i="6"/>
  <c r="M4" i="10"/>
  <c r="L4" i="10"/>
  <c r="K4" i="10"/>
  <c r="J4" i="10"/>
  <c r="I4" i="10"/>
  <c r="H4" i="10"/>
  <c r="G4" i="10"/>
  <c r="F4" i="10"/>
  <c r="M4" i="7"/>
  <c r="L4" i="7"/>
  <c r="K4" i="7"/>
  <c r="J4" i="7"/>
  <c r="I4" i="7"/>
  <c r="H4" i="7"/>
  <c r="G4" i="7"/>
  <c r="F4" i="7"/>
  <c r="E4" i="7"/>
  <c r="D4" i="7"/>
  <c r="M4" i="5"/>
  <c r="L4" i="5"/>
  <c r="K4" i="5"/>
  <c r="J4" i="5"/>
  <c r="I4" i="5"/>
  <c r="H4" i="5"/>
  <c r="G4" i="5"/>
  <c r="F4" i="5"/>
  <c r="C14" i="5"/>
  <c r="C13" i="5"/>
  <c r="C12" i="5"/>
  <c r="C11" i="5"/>
  <c r="C10" i="5"/>
  <c r="C9" i="5"/>
  <c r="C8" i="5"/>
  <c r="C7" i="5"/>
  <c r="C6" i="5"/>
  <c r="C5" i="5"/>
  <c r="C5" i="3"/>
  <c r="M4" i="3"/>
  <c r="L4" i="3"/>
  <c r="K4" i="3"/>
  <c r="J4" i="3"/>
  <c r="I4" i="3"/>
  <c r="H4" i="3"/>
  <c r="G4" i="3"/>
  <c r="F4" i="3"/>
  <c r="E4" i="3"/>
  <c r="D4" i="3"/>
  <c r="C9" i="7"/>
  <c r="C14" i="3"/>
  <c r="C13" i="3"/>
  <c r="C12" i="3"/>
  <c r="C11" i="3"/>
  <c r="C10" i="3"/>
  <c r="C9" i="3"/>
  <c r="C8" i="3"/>
  <c r="C7" i="3"/>
  <c r="C6" i="3"/>
  <c r="C14" i="8"/>
  <c r="C13" i="8"/>
  <c r="C12" i="8"/>
  <c r="C11" i="8"/>
  <c r="C10" i="8"/>
  <c r="C9" i="8"/>
  <c r="C8" i="8"/>
  <c r="C7" i="8"/>
  <c r="M4" i="8"/>
  <c r="L4" i="8"/>
  <c r="K4" i="8"/>
  <c r="J4" i="8"/>
  <c r="I4" i="8"/>
  <c r="H4" i="8"/>
  <c r="G4" i="8"/>
  <c r="F4" i="8"/>
  <c r="E4" i="8"/>
  <c r="D4" i="8"/>
  <c r="C14" i="6"/>
  <c r="C13" i="6"/>
  <c r="C12" i="6"/>
  <c r="C11" i="6"/>
  <c r="C10" i="6"/>
  <c r="C9" i="6"/>
  <c r="C7" i="6"/>
  <c r="C6" i="6"/>
  <c r="M4" i="6"/>
  <c r="L4" i="6"/>
  <c r="K4" i="6"/>
  <c r="J4" i="6"/>
  <c r="I4" i="6"/>
  <c r="H4" i="6"/>
  <c r="G4" i="6"/>
  <c r="F4" i="6"/>
  <c r="E4" i="6"/>
  <c r="M4" i="4"/>
  <c r="L4" i="4"/>
  <c r="K4" i="4"/>
  <c r="J4" i="4"/>
  <c r="I4" i="4"/>
  <c r="H4" i="4"/>
  <c r="G4" i="4"/>
  <c r="F4" i="4"/>
  <c r="E4" i="4"/>
  <c r="D4" i="4"/>
  <c r="C14" i="4"/>
  <c r="C13" i="4"/>
  <c r="C12" i="4"/>
  <c r="C11" i="4"/>
  <c r="C10" i="4"/>
  <c r="C9" i="4"/>
  <c r="C8" i="4"/>
  <c r="C7" i="4"/>
  <c r="M19" i="10"/>
  <c r="I19" i="10"/>
  <c r="M18" i="10"/>
  <c r="L18" i="10"/>
  <c r="K18" i="10"/>
  <c r="K19" i="10" s="1"/>
  <c r="J18" i="10"/>
  <c r="I18" i="10"/>
  <c r="H18" i="10"/>
  <c r="G18" i="10"/>
  <c r="G19" i="10" s="1"/>
  <c r="F18" i="10"/>
  <c r="F19" i="10" s="1"/>
  <c r="E18" i="10"/>
  <c r="E19" i="10" s="1"/>
  <c r="D18" i="10"/>
  <c r="D19" i="10" s="1"/>
  <c r="L19" i="10"/>
  <c r="J19" i="10"/>
  <c r="M19" i="7"/>
  <c r="I19" i="7"/>
  <c r="M18" i="7"/>
  <c r="L18" i="7"/>
  <c r="K18" i="7"/>
  <c r="K19" i="7" s="1"/>
  <c r="J18" i="7"/>
  <c r="I18" i="7"/>
  <c r="H18" i="7"/>
  <c r="H19" i="7" s="1"/>
  <c r="G18" i="7"/>
  <c r="G19" i="7" s="1"/>
  <c r="F18" i="7"/>
  <c r="F19" i="7" s="1"/>
  <c r="E18" i="7"/>
  <c r="E19" i="7" s="1"/>
  <c r="D18" i="7"/>
  <c r="D19" i="7" s="1"/>
  <c r="L19" i="7"/>
  <c r="J19" i="7"/>
  <c r="M19" i="5"/>
  <c r="L19" i="5"/>
  <c r="K19" i="5"/>
  <c r="J19" i="5"/>
  <c r="I19" i="5"/>
  <c r="M18" i="5"/>
  <c r="L18" i="5"/>
  <c r="K18" i="5"/>
  <c r="J18" i="5"/>
  <c r="I18" i="5"/>
  <c r="H18" i="5"/>
  <c r="H19" i="5" s="1"/>
  <c r="G18" i="5"/>
  <c r="G19" i="5" s="1"/>
  <c r="F18" i="5"/>
  <c r="F19" i="5" s="1"/>
  <c r="E18" i="5"/>
  <c r="E19" i="5" s="1"/>
  <c r="D18" i="5"/>
  <c r="M19" i="3"/>
  <c r="I19" i="3"/>
  <c r="M18" i="3"/>
  <c r="L18" i="3"/>
  <c r="K18" i="3"/>
  <c r="J18" i="3"/>
  <c r="I18" i="3"/>
  <c r="H18" i="3"/>
  <c r="H19" i="3" s="1"/>
  <c r="G18" i="3"/>
  <c r="G19" i="3" s="1"/>
  <c r="F18" i="3"/>
  <c r="F19" i="3" s="1"/>
  <c r="E18" i="3"/>
  <c r="E19" i="3" s="1"/>
  <c r="D18" i="3"/>
  <c r="L19" i="3"/>
  <c r="K19" i="3"/>
  <c r="J19" i="3"/>
  <c r="C5" i="6"/>
  <c r="D4" i="6"/>
  <c r="J19" i="8"/>
  <c r="M18" i="8"/>
  <c r="L18" i="8"/>
  <c r="K18" i="8"/>
  <c r="J18" i="8"/>
  <c r="I18" i="8"/>
  <c r="H18" i="8"/>
  <c r="H19" i="8" s="1"/>
  <c r="G18" i="8"/>
  <c r="F18" i="8"/>
  <c r="F19" i="8" s="1"/>
  <c r="E18" i="8"/>
  <c r="E19" i="8" s="1"/>
  <c r="D18" i="8"/>
  <c r="M19" i="8"/>
  <c r="L19" i="8"/>
  <c r="K19" i="8"/>
  <c r="I19" i="8"/>
  <c r="G19" i="8"/>
  <c r="M19" i="6"/>
  <c r="I19" i="6"/>
  <c r="M18" i="6"/>
  <c r="L18" i="6"/>
  <c r="K18" i="6"/>
  <c r="J18" i="6"/>
  <c r="I18" i="6"/>
  <c r="H18" i="6"/>
  <c r="H19" i="6" s="1"/>
  <c r="G18" i="6"/>
  <c r="G19" i="6" s="1"/>
  <c r="F18" i="6"/>
  <c r="F19" i="6" s="1"/>
  <c r="E18" i="6"/>
  <c r="D18" i="6"/>
  <c r="D19" i="6" s="1"/>
  <c r="L19" i="6"/>
  <c r="K19" i="6"/>
  <c r="J19" i="6"/>
  <c r="M19" i="4"/>
  <c r="L19" i="4"/>
  <c r="K19" i="4"/>
  <c r="M18" i="4"/>
  <c r="L18" i="4"/>
  <c r="K18" i="4"/>
  <c r="J18" i="4"/>
  <c r="J19" i="4" s="1"/>
  <c r="I18" i="4"/>
  <c r="I19" i="4" s="1"/>
  <c r="H18" i="4"/>
  <c r="H19" i="4" s="1"/>
  <c r="G18" i="4"/>
  <c r="G19" i="4" s="1"/>
  <c r="F18" i="4"/>
  <c r="F19" i="4" s="1"/>
  <c r="E18" i="4"/>
  <c r="E19" i="4" s="1"/>
  <c r="D18" i="4"/>
  <c r="E4" i="2"/>
  <c r="R17" i="10" l="1"/>
  <c r="Q17" i="10"/>
  <c r="S17" i="10"/>
  <c r="G9" i="9" s="1"/>
  <c r="S17" i="7"/>
  <c r="G8" i="9" s="1"/>
  <c r="R17" i="7"/>
  <c r="R17" i="5"/>
  <c r="S17" i="5"/>
  <c r="G7" i="9" s="1"/>
  <c r="D19" i="5"/>
  <c r="R19" i="5" s="1"/>
  <c r="S17" i="3"/>
  <c r="G6" i="9" s="1"/>
  <c r="D19" i="3"/>
  <c r="R17" i="3"/>
  <c r="S17" i="8"/>
  <c r="E9" i="9" s="1"/>
  <c r="R17" i="8"/>
  <c r="D19" i="8"/>
  <c r="R19" i="8" s="1"/>
  <c r="R17" i="6"/>
  <c r="S17" i="6"/>
  <c r="E8" i="9" s="1"/>
  <c r="E19" i="6"/>
  <c r="R19" i="6" s="1"/>
  <c r="R17" i="4"/>
  <c r="S17" i="4"/>
  <c r="E7" i="9" s="1"/>
  <c r="D19" i="4"/>
  <c r="R19" i="4" s="1"/>
  <c r="R19" i="7"/>
  <c r="R19" i="3"/>
  <c r="H19" i="10"/>
  <c r="R19" i="10" s="1"/>
  <c r="Q19" i="10"/>
  <c r="Q19" i="7"/>
  <c r="Q17" i="7"/>
  <c r="Q19" i="5"/>
  <c r="Q17" i="5"/>
  <c r="Q19" i="3"/>
  <c r="Q17" i="3"/>
  <c r="Q19" i="8"/>
  <c r="Q17" i="8"/>
  <c r="Q19" i="6"/>
  <c r="Q17" i="6"/>
  <c r="Q19" i="4"/>
  <c r="Q17" i="4"/>
  <c r="Q14" i="2"/>
  <c r="Q13" i="2"/>
  <c r="R13" i="2" s="1"/>
  <c r="Q12" i="2"/>
  <c r="Q11" i="2"/>
  <c r="Q10" i="2"/>
  <c r="Q9" i="2"/>
  <c r="Q8" i="2"/>
  <c r="Q7" i="2"/>
  <c r="Q6" i="2"/>
  <c r="R6" i="2" s="1"/>
  <c r="Q5" i="2"/>
  <c r="I18" i="2"/>
  <c r="J18" i="2"/>
  <c r="J19" i="2" s="1"/>
  <c r="K18" i="2"/>
  <c r="K19" i="2" s="1"/>
  <c r="L18" i="2"/>
  <c r="M18" i="2"/>
  <c r="M19" i="2" s="1"/>
  <c r="H18" i="2"/>
  <c r="H19" i="2" s="1"/>
  <c r="F18" i="2"/>
  <c r="F19" i="2" s="1"/>
  <c r="G18" i="2"/>
  <c r="G19" i="2" s="1"/>
  <c r="E18" i="2"/>
  <c r="E19" i="2" s="1"/>
  <c r="D18" i="2"/>
  <c r="L19" i="2"/>
  <c r="I19" i="2"/>
  <c r="C5" i="2"/>
  <c r="C14" i="2"/>
  <c r="C13" i="2"/>
  <c r="C12" i="2"/>
  <c r="C11" i="2"/>
  <c r="C10" i="2"/>
  <c r="C9" i="2"/>
  <c r="C8" i="2"/>
  <c r="C7" i="2"/>
  <c r="C6" i="2"/>
  <c r="M4" i="2"/>
  <c r="L4" i="2"/>
  <c r="K4" i="2"/>
  <c r="J4" i="2"/>
  <c r="I4" i="2"/>
  <c r="H4" i="2"/>
  <c r="G4" i="2"/>
  <c r="F4" i="2"/>
  <c r="D4" i="2"/>
  <c r="J9" i="9" l="1"/>
  <c r="D15" i="9" s="1"/>
  <c r="J8" i="9"/>
  <c r="C15" i="9" s="1"/>
  <c r="J7" i="9"/>
  <c r="D14" i="9" s="1"/>
  <c r="S19" i="7"/>
  <c r="H8" i="9" s="1"/>
  <c r="K8" i="9" s="1"/>
  <c r="G15" i="9" s="1"/>
  <c r="S19" i="3"/>
  <c r="H6" i="9" s="1"/>
  <c r="S19" i="8"/>
  <c r="F9" i="9" s="1"/>
  <c r="S19" i="6"/>
  <c r="S19" i="4"/>
  <c r="F7" i="9" s="1"/>
  <c r="S19" i="10"/>
  <c r="H9" i="9" s="1"/>
  <c r="R17" i="2"/>
  <c r="D19" i="2"/>
  <c r="R19" i="2" s="1"/>
  <c r="S19" i="5"/>
  <c r="H7" i="9" s="1"/>
  <c r="R10" i="2"/>
  <c r="Q17" i="2"/>
  <c r="R7" i="2"/>
  <c r="R11" i="2"/>
  <c r="R8" i="2"/>
  <c r="R12" i="2"/>
  <c r="R14" i="2"/>
  <c r="R9" i="2"/>
  <c r="R5" i="2"/>
  <c r="H21" i="1"/>
  <c r="C21" i="1"/>
  <c r="H7" i="1"/>
  <c r="C7" i="1"/>
  <c r="S17" i="2" l="1"/>
  <c r="E6" i="9" s="1"/>
  <c r="J6" i="9" s="1"/>
  <c r="C14" i="9" s="1"/>
  <c r="K9" i="9"/>
  <c r="H15" i="9" s="1"/>
  <c r="K7" i="9"/>
  <c r="H14" i="9" s="1"/>
  <c r="Q19" i="2"/>
  <c r="S19" i="2" s="1"/>
  <c r="F6" i="9" s="1"/>
  <c r="K6" i="9" s="1"/>
  <c r="G14" i="9" s="1"/>
</calcChain>
</file>

<file path=xl/sharedStrings.xml><?xml version="1.0" encoding="utf-8"?>
<sst xmlns="http://schemas.openxmlformats.org/spreadsheetml/2006/main" count="256" uniqueCount="86">
  <si>
    <t>Mocne strony</t>
  </si>
  <si>
    <t>Waga</t>
  </si>
  <si>
    <t>Słabe strony</t>
  </si>
  <si>
    <t>Szanse</t>
  </si>
  <si>
    <t>Tytuł analizy:</t>
  </si>
  <si>
    <t>perspektywa:</t>
  </si>
  <si>
    <t>kontekst umiejscowienia czynników - relacje między tym co chcemy osiągnąć a otoczeniem</t>
  </si>
  <si>
    <t>kontekst czasu - zmiany, jakich możemy się spodziewać podczas realizacji</t>
  </si>
  <si>
    <t>kontekst kontroli nad czynnikami - co i na ile możemy kontrolować wewnątrz i w otoczeniu</t>
  </si>
  <si>
    <t>Waga czynnika</t>
  </si>
  <si>
    <t>Ocena istotności czynnika</t>
  </si>
  <si>
    <t xml:space="preserve"> </t>
  </si>
  <si>
    <t>Zagrożenia</t>
  </si>
  <si>
    <t xml:space="preserve"> ocena czynnika (wpływ)</t>
  </si>
  <si>
    <t>data sporzadzenia:</t>
  </si>
  <si>
    <t>Liczba interakcji</t>
  </si>
  <si>
    <t>Iloczyn wag i interakcji</t>
  </si>
  <si>
    <t>Istotność</t>
  </si>
  <si>
    <t>waga</t>
  </si>
  <si>
    <t>Czy zagrożenia osłabią mocne strony?</t>
  </si>
  <si>
    <t>Czy szanse pozwolą przezwyciężyć słabe strony?</t>
  </si>
  <si>
    <t>Suma interakcji</t>
  </si>
  <si>
    <t>Suma iloczynów</t>
  </si>
  <si>
    <t>Mocne Strony</t>
  </si>
  <si>
    <t>Czy mocne strony pozwolą przezwyciężyć zagrożenia?</t>
  </si>
  <si>
    <t>Czy mocne strony pozwolą wykorzystać nadarzające się szanse?</t>
  </si>
  <si>
    <t>Czy słabe strony mogą przeszkodzić w wykorzystaniu nadarzających się szans?</t>
  </si>
  <si>
    <t>Czy słabe strony wzmocnią siłę  zagrożeń?</t>
  </si>
  <si>
    <t>Czy szanse wzmocnią mocne strony?</t>
  </si>
  <si>
    <t>Czy zagrożenia wzmocnią działanie slabych stron?</t>
  </si>
  <si>
    <t>Zagrożenie</t>
  </si>
  <si>
    <t>Wiersze</t>
  </si>
  <si>
    <t>Kolumny</t>
  </si>
  <si>
    <t>Suma</t>
  </si>
  <si>
    <t>Kombinacja czynników</t>
  </si>
  <si>
    <t>Mocne strony / Szanse</t>
  </si>
  <si>
    <t>Mocne strony / Zagrożenie</t>
  </si>
  <si>
    <t>Słabe strony / Szanse</t>
  </si>
  <si>
    <t>Słabe strony / Zagrożenia</t>
  </si>
  <si>
    <t>suma interakcji</t>
  </si>
  <si>
    <t>suma iloczynów</t>
  </si>
  <si>
    <t>Wyniki S.W.O.T.</t>
  </si>
  <si>
    <t>Wyniki T.O.W.S</t>
  </si>
  <si>
    <t>Wynik zbiorczo</t>
  </si>
  <si>
    <t>Uwaga: Tylko białe pola mogą być wypełnione</t>
  </si>
  <si>
    <t>Macierz rozszerzona</t>
  </si>
  <si>
    <t>mocne strony</t>
  </si>
  <si>
    <t>szanse</t>
  </si>
  <si>
    <t>zagrożenia</t>
  </si>
  <si>
    <t>słabe strony</t>
  </si>
  <si>
    <t>Uwaga II: Jeżeli dochodzi do interakcji między czynnikami oznaczamy to jako 1, jeżeli nie ma wpływu wpisujemy 0 lub nie notujemy nic</t>
  </si>
  <si>
    <t>Zasadność uruchomienia bimbrowni w sytuacji nadejścia trudnych czasów</t>
  </si>
  <si>
    <t>konkurencja</t>
  </si>
  <si>
    <t>wykrycie miejscówki</t>
  </si>
  <si>
    <t>Potencjalna waluta</t>
  </si>
  <si>
    <t>Stały zbyt produktu</t>
  </si>
  <si>
    <t>duże zainteresowanie odbiorców</t>
  </si>
  <si>
    <t>pełna kontrola kosztu procesu</t>
  </si>
  <si>
    <t>błąd w procesie - trucizna</t>
  </si>
  <si>
    <t>ryzyka od strony odbiorcow</t>
  </si>
  <si>
    <t>ryzyko choroby alkoholowej</t>
  </si>
  <si>
    <t>zapotrzebowanie na substraty i paliwo</t>
  </si>
  <si>
    <t>brak mobilności</t>
  </si>
  <si>
    <t>ograniczenia i ryzyka aparatury</t>
  </si>
  <si>
    <t>produkt łatwopalny</t>
  </si>
  <si>
    <t>Uwaga III: Jeżeli iloczyn wagi jest równy dla dwóch cech - wyższą Istotność ma ta, która ma mniej % wagi - gdyż sprawdzamy ilość interakcji</t>
  </si>
  <si>
    <t>wysoka trwałość towaru</t>
  </si>
  <si>
    <t>szerokie zastosowanie towaru</t>
  </si>
  <si>
    <t>stosunkowo szybka produkcja</t>
  </si>
  <si>
    <t>powtarzalność procesu</t>
  </si>
  <si>
    <t>wykorzystania aparatu w innym celu</t>
  </si>
  <si>
    <t>proces jest nielegalny</t>
  </si>
  <si>
    <t>S.W.O.T - ocena od strony oceny wewnętrznych sił i słabości, dla których potrzeba najlepszego możliwego ujścia, z uwzględnieniem otoczenia przedsięwzięcia.</t>
  </si>
  <si>
    <t>T.O.W.S - analiza od strony oceny otoczenia, i tego w jakie interakcje wchodzi ono z nami</t>
  </si>
  <si>
    <t>kontrola jednostki rachunkowej (łatwo dzielić)</t>
  </si>
  <si>
    <t>Macierz uproszczona, uśrednione interakcje</t>
  </si>
  <si>
    <t>Macierz uproszczona, uśrednione iloczyny</t>
  </si>
  <si>
    <t>agresywna</t>
  </si>
  <si>
    <t>konkurencyjna</t>
  </si>
  <si>
    <t>konserwatywna</t>
  </si>
  <si>
    <t>defensywna</t>
  </si>
  <si>
    <t>Macierz interpretacja wyniku - strategie</t>
  </si>
  <si>
    <t>Uwaga I: Istotność to ocena od „ilości cech” do „1” w zależności od wyniku iloczynu wag i interakcji - gdzie 1 oznacza najniższą istotność. Ocena określa moc danego czynnika, cechy.</t>
  </si>
  <si>
    <t>Analizujesz z góry na dół, czy to co w pionie będzie wpływało na to, co podano w poziomie, patrz Uwaga II</t>
  </si>
  <si>
    <t>Opisujesz rangi ręcznie, porządkując tak, by najwyższy wynik oznaczony był najwyższą oceną</t>
  </si>
  <si>
    <t>Opisujesz rangi ręcznie, 
porządkując tak, 
by najwyższy wynik 
oznaczony był 
najwyższą oceną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</si>
</sst>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6" xfId="0" applyNumberFormat="1" applyBorder="1" applyProtection="1"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9" fontId="0" fillId="0" borderId="32" xfId="0" applyNumberFormat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textRotation="90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textRotation="90"/>
    </xf>
    <xf numFmtId="0" fontId="0" fillId="6" borderId="0" xfId="0" applyFill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textRotation="90"/>
    </xf>
    <xf numFmtId="9" fontId="0" fillId="5" borderId="0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9" fontId="0" fillId="0" borderId="3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 vertical="center" textRotation="90" shrinkToFit="1"/>
    </xf>
    <xf numFmtId="0" fontId="0" fillId="5" borderId="0" xfId="0" applyFill="1" applyBorder="1"/>
    <xf numFmtId="0" fontId="0" fillId="6" borderId="0" xfId="0" applyFill="1" applyBorder="1" applyAlignment="1">
      <alignment horizontal="center" vertical="center" textRotation="90" shrinkToFit="1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textRotation="90"/>
    </xf>
    <xf numFmtId="9" fontId="0" fillId="6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9" borderId="37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0" xfId="0" applyFill="1" applyProtection="1"/>
    <xf numFmtId="0" fontId="0" fillId="0" borderId="0" xfId="0" applyProtection="1"/>
    <xf numFmtId="0" fontId="0" fillId="4" borderId="0" xfId="0" applyFill="1" applyAlignment="1" applyProtection="1">
      <alignment horizontal="right"/>
    </xf>
    <xf numFmtId="0" fontId="0" fillId="2" borderId="10" xfId="0" applyFill="1" applyBorder="1" applyAlignment="1" applyProtection="1">
      <alignment horizontal="center" vertical="center" wrapText="1" shrinkToFit="1"/>
    </xf>
    <xf numFmtId="0" fontId="0" fillId="4" borderId="0" xfId="0" applyFill="1" applyBorder="1" applyAlignment="1" applyProtection="1">
      <alignment horizontal="center" vertical="center"/>
    </xf>
    <xf numFmtId="1" fontId="0" fillId="3" borderId="32" xfId="0" applyNumberForma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1" fontId="0" fillId="3" borderId="7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1" fontId="0" fillId="3" borderId="32" xfId="0" applyNumberForma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1" fontId="0" fillId="3" borderId="6" xfId="0" applyNumberForma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1" fontId="0" fillId="3" borderId="7" xfId="0" applyNumberForma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9" fontId="0" fillId="10" borderId="44" xfId="0" applyNumberFormat="1" applyFill="1" applyBorder="1" applyAlignment="1" applyProtection="1">
      <alignment horizontal="center" vertical="center" wrapText="1" shrinkToFit="1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9" fontId="0" fillId="0" borderId="31" xfId="0" applyNumberFormat="1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9" fontId="0" fillId="0" borderId="3" xfId="0" applyNumberForma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9" fontId="0" fillId="0" borderId="5" xfId="0" applyNumberFormat="1" applyFill="1" applyBorder="1" applyAlignment="1" applyProtection="1">
      <alignment horizontal="center" wrapText="1"/>
      <protection locked="0"/>
    </xf>
    <xf numFmtId="0" fontId="0" fillId="0" borderId="38" xfId="0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vertical="center"/>
    </xf>
    <xf numFmtId="9" fontId="0" fillId="0" borderId="31" xfId="0" applyNumberFormat="1" applyBorder="1" applyAlignment="1" applyProtection="1">
      <alignment horizontal="center"/>
      <protection locked="0"/>
    </xf>
    <xf numFmtId="9" fontId="0" fillId="0" borderId="3" xfId="0" applyNumberFormat="1" applyBorder="1" applyAlignment="1" applyProtection="1">
      <alignment horizontal="center"/>
      <protection locked="0"/>
    </xf>
    <xf numFmtId="9" fontId="0" fillId="0" borderId="5" xfId="0" applyNumberFormat="1" applyBorder="1" applyAlignment="1" applyProtection="1">
      <alignment horizontal="center"/>
      <protection locked="0"/>
    </xf>
    <xf numFmtId="0" fontId="0" fillId="5" borderId="0" xfId="0" applyFont="1" applyFill="1"/>
    <xf numFmtId="0" fontId="0" fillId="6" borderId="0" xfId="0" applyFont="1" applyFill="1"/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3" fillId="5" borderId="0" xfId="0" applyFont="1" applyFill="1"/>
    <xf numFmtId="0" fontId="3" fillId="6" borderId="0" xfId="0" applyFont="1" applyFill="1"/>
    <xf numFmtId="0" fontId="0" fillId="5" borderId="0" xfId="0" applyFill="1" applyAlignment="1">
      <alignment horizont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5" borderId="0" xfId="0" applyFill="1" applyProtection="1"/>
    <xf numFmtId="0" fontId="0" fillId="5" borderId="0" xfId="0" applyFill="1" applyBorder="1" applyAlignment="1" applyProtection="1">
      <alignment horizontal="right" wrapText="1"/>
    </xf>
    <xf numFmtId="0" fontId="0" fillId="5" borderId="0" xfId="0" applyFill="1" applyBorder="1" applyAlignment="1" applyProtection="1"/>
    <xf numFmtId="0" fontId="0" fillId="5" borderId="0" xfId="0" applyFill="1" applyBorder="1" applyAlignment="1" applyProtection="1">
      <alignment horizontal="center" vertical="center"/>
    </xf>
    <xf numFmtId="1" fontId="0" fillId="5" borderId="0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" fontId="0" fillId="0" borderId="30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14" borderId="0" xfId="0" applyFill="1"/>
    <xf numFmtId="0" fontId="0" fillId="14" borderId="0" xfId="0" applyFill="1" applyBorder="1"/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 wrapText="1"/>
    </xf>
    <xf numFmtId="1" fontId="0" fillId="0" borderId="39" xfId="0" applyNumberFormat="1" applyFill="1" applyBorder="1" applyAlignment="1">
      <alignment horizontal="center" vertical="center"/>
    </xf>
    <xf numFmtId="1" fontId="0" fillId="0" borderId="33" xfId="0" applyNumberFormat="1" applyFill="1" applyBorder="1" applyAlignment="1">
      <alignment horizontal="center" vertical="center"/>
    </xf>
    <xf numFmtId="1" fontId="0" fillId="0" borderId="31" xfId="0" applyNumberFormat="1" applyFill="1" applyBorder="1" applyAlignment="1">
      <alignment horizontal="center" vertical="center"/>
    </xf>
    <xf numFmtId="1" fontId="0" fillId="14" borderId="0" xfId="0" applyNumberFormat="1" applyFill="1" applyBorder="1" applyAlignment="1">
      <alignment horizontal="center" vertical="center"/>
    </xf>
    <xf numFmtId="1" fontId="0" fillId="0" borderId="23" xfId="0" applyNumberFormat="1" applyFill="1" applyBorder="1" applyAlignment="1">
      <alignment horizontal="center" vertical="center"/>
    </xf>
    <xf numFmtId="1" fontId="0" fillId="0" borderId="22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40" xfId="0" applyNumberFormat="1" applyFill="1" applyBorder="1" applyAlignment="1">
      <alignment horizontal="center" vertical="center"/>
    </xf>
    <xf numFmtId="1" fontId="0" fillId="0" borderId="3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0" borderId="20" xfId="0" applyBorder="1" applyAlignment="1" applyProtection="1">
      <alignment horizontal="center" vertical="center" wrapText="1" shrinkToFit="1"/>
    </xf>
    <xf numFmtId="0" fontId="0" fillId="12" borderId="17" xfId="0" applyFill="1" applyBorder="1" applyAlignment="1" applyProtection="1">
      <alignment horizontal="center" vertical="center"/>
    </xf>
    <xf numFmtId="0" fontId="0" fillId="12" borderId="18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 vertical="center" wrapText="1" shrinkToFit="1"/>
    </xf>
    <xf numFmtId="0" fontId="0" fillId="9" borderId="17" xfId="0" applyFill="1" applyBorder="1" applyAlignment="1" applyProtection="1">
      <alignment horizontal="center" vertical="center"/>
    </xf>
    <xf numFmtId="0" fontId="0" fillId="9" borderId="18" xfId="0" applyFill="1" applyBorder="1" applyAlignment="1" applyProtection="1">
      <alignment horizontal="center" vertical="center"/>
    </xf>
    <xf numFmtId="0" fontId="0" fillId="11" borderId="17" xfId="0" applyFill="1" applyBorder="1" applyAlignment="1" applyProtection="1">
      <alignment horizontal="center" vertical="center"/>
    </xf>
    <xf numFmtId="0" fontId="0" fillId="11" borderId="18" xfId="0" applyFill="1" applyBorder="1" applyAlignment="1" applyProtection="1">
      <alignment horizontal="center" vertical="center"/>
    </xf>
    <xf numFmtId="0" fontId="0" fillId="13" borderId="17" xfId="0" applyFill="1" applyBorder="1" applyAlignment="1" applyProtection="1">
      <alignment horizontal="center" vertical="center"/>
    </xf>
    <xf numFmtId="0" fontId="0" fillId="13" borderId="18" xfId="0" applyFill="1" applyBorder="1" applyAlignment="1" applyProtection="1">
      <alignment horizontal="center" vertical="center"/>
    </xf>
    <xf numFmtId="0" fontId="0" fillId="15" borderId="2" xfId="0" applyFill="1" applyBorder="1" applyAlignment="1" applyProtection="1">
      <alignment horizontal="center" wrapText="1"/>
      <protection locked="0"/>
    </xf>
    <xf numFmtId="0" fontId="0" fillId="0" borderId="51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6" xfId="0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0" fillId="0" borderId="31" xfId="0" applyBorder="1" applyAlignment="1">
      <alignment horizontal="center" textRotation="90" wrapText="1"/>
    </xf>
    <xf numFmtId="0" fontId="0" fillId="0" borderId="43" xfId="0" applyBorder="1" applyAlignment="1"/>
    <xf numFmtId="0" fontId="0" fillId="0" borderId="32" xfId="0" applyBorder="1" applyAlignment="1">
      <alignment horizontal="center" textRotation="90" wrapText="1"/>
    </xf>
    <xf numFmtId="0" fontId="0" fillId="0" borderId="45" xfId="0" applyBorder="1" applyAlignment="1"/>
    <xf numFmtId="0" fontId="0" fillId="0" borderId="30" xfId="0" applyBorder="1" applyAlignment="1">
      <alignment horizontal="center" textRotation="90" wrapText="1"/>
    </xf>
    <xf numFmtId="0" fontId="0" fillId="0" borderId="41" xfId="0" applyBorder="1" applyAlignment="1"/>
    <xf numFmtId="0" fontId="0" fillId="5" borderId="0" xfId="0" applyFill="1" applyAlignment="1"/>
    <xf numFmtId="1" fontId="0" fillId="0" borderId="37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2" borderId="8" xfId="0" applyFill="1" applyBorder="1" applyAlignment="1">
      <alignment horizontal="center" vertical="center" textRotation="90" shrinkToFit="1"/>
    </xf>
    <xf numFmtId="0" fontId="0" fillId="12" borderId="19" xfId="0" applyFill="1" applyBorder="1" applyAlignment="1">
      <alignment horizontal="center" vertical="center" textRotation="90" shrinkToFit="1"/>
    </xf>
    <xf numFmtId="0" fontId="0" fillId="12" borderId="21" xfId="0" applyFill="1" applyBorder="1" applyAlignment="1">
      <alignment horizontal="center" vertical="center" textRotation="90" shrinkToFi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31" xfId="0" applyBorder="1" applyAlignment="1">
      <alignment horizontal="right"/>
    </xf>
    <xf numFmtId="0" fontId="0" fillId="0" borderId="33" xfId="0" applyBorder="1" applyAlignment="1"/>
    <xf numFmtId="0" fontId="0" fillId="0" borderId="3" xfId="0" applyBorder="1" applyAlignment="1">
      <alignment horizontal="right" wrapText="1"/>
    </xf>
    <xf numFmtId="0" fontId="0" fillId="0" borderId="22" xfId="0" applyBorder="1" applyAlignment="1"/>
    <xf numFmtId="0" fontId="0" fillId="5" borderId="48" xfId="0" applyFill="1" applyBorder="1" applyAlignment="1">
      <alignment horizontal="right" vertical="top" wrapText="1"/>
    </xf>
    <xf numFmtId="0" fontId="0" fillId="0" borderId="48" xfId="0" applyBorder="1" applyAlignment="1">
      <alignment horizontal="right" vertical="top" wrapText="1"/>
    </xf>
    <xf numFmtId="0" fontId="0" fillId="5" borderId="48" xfId="0" applyFill="1" applyBorder="1" applyAlignment="1">
      <alignment horizontal="center" wrapText="1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right" wrapText="1"/>
    </xf>
    <xf numFmtId="0" fontId="0" fillId="0" borderId="34" xfId="0" applyBorder="1" applyAlignment="1"/>
    <xf numFmtId="0" fontId="0" fillId="5" borderId="0" xfId="0" applyFill="1" applyBorder="1" applyAlignment="1"/>
    <xf numFmtId="0" fontId="0" fillId="0" borderId="0" xfId="0" applyBorder="1" applyAlignment="1"/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9" borderId="8" xfId="0" applyFill="1" applyBorder="1" applyAlignment="1">
      <alignment horizontal="center" vertical="center" textRotation="90" shrinkToFit="1"/>
    </xf>
    <xf numFmtId="0" fontId="0" fillId="9" borderId="19" xfId="0" applyFill="1" applyBorder="1" applyAlignment="1">
      <alignment horizontal="center" vertical="center" textRotation="90" shrinkToFit="1"/>
    </xf>
    <xf numFmtId="0" fontId="0" fillId="9" borderId="21" xfId="0" applyFill="1" applyBorder="1" applyAlignment="1">
      <alignment horizontal="center" vertical="center" textRotation="90" shrinkToFit="1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/>
    <xf numFmtId="0" fontId="0" fillId="13" borderId="27" xfId="0" applyFill="1" applyBorder="1" applyAlignment="1">
      <alignment horizontal="center"/>
    </xf>
    <xf numFmtId="0" fontId="0" fillId="13" borderId="28" xfId="0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  <xf numFmtId="0" fontId="1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left"/>
    </xf>
    <xf numFmtId="0" fontId="0" fillId="6" borderId="0" xfId="0" applyFill="1" applyAlignment="1"/>
    <xf numFmtId="0" fontId="0" fillId="11" borderId="8" xfId="0" applyFill="1" applyBorder="1" applyAlignment="1">
      <alignment horizontal="center" vertical="center" textRotation="90" shrinkToFit="1"/>
    </xf>
    <xf numFmtId="0" fontId="0" fillId="11" borderId="19" xfId="0" applyFill="1" applyBorder="1" applyAlignment="1">
      <alignment horizontal="center" vertical="center" textRotation="90" shrinkToFit="1"/>
    </xf>
    <xf numFmtId="0" fontId="0" fillId="11" borderId="21" xfId="0" applyFill="1" applyBorder="1" applyAlignment="1">
      <alignment horizontal="center" vertical="center" textRotation="90" shrinkToFit="1"/>
    </xf>
    <xf numFmtId="0" fontId="0" fillId="12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6" borderId="0" xfId="0" applyFill="1" applyBorder="1" applyAlignment="1"/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textRotation="90" shrinkToFit="1"/>
    </xf>
    <xf numFmtId="0" fontId="0" fillId="13" borderId="19" xfId="0" applyFill="1" applyBorder="1" applyAlignment="1">
      <alignment horizontal="center" vertical="center" textRotation="90" shrinkToFit="1"/>
    </xf>
    <xf numFmtId="0" fontId="0" fillId="13" borderId="21" xfId="0" applyFill="1" applyBorder="1" applyAlignment="1">
      <alignment horizontal="center" vertical="center" textRotation="90" shrinkToFit="1"/>
    </xf>
  </cellXfs>
  <cellStyles count="1">
    <cellStyle name="Normalny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81644</xdr:colOff>
      <xdr:row>3</xdr:row>
      <xdr:rowOff>1809752</xdr:rowOff>
    </xdr:from>
    <xdr:to>
      <xdr:col>19</xdr:col>
      <xdr:colOff>408214</xdr:colOff>
      <xdr:row>5</xdr:row>
      <xdr:rowOff>108858</xdr:rowOff>
    </xdr:to>
    <xdr:sp macro="" textlink="">
      <xdr:nvSpPr>
        <xdr:cNvPr id="12" name="Strzałka w lewo 11"/>
        <xdr:cNvSpPr/>
      </xdr:nvSpPr>
      <xdr:spPr>
        <a:xfrm>
          <a:off x="12954001" y="2394859"/>
          <a:ext cx="326570" cy="394606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108858</xdr:colOff>
      <xdr:row>20</xdr:row>
      <xdr:rowOff>54428</xdr:rowOff>
    </xdr:from>
    <xdr:to>
      <xdr:col>3</xdr:col>
      <xdr:colOff>503465</xdr:colOff>
      <xdr:row>22</xdr:row>
      <xdr:rowOff>40822</xdr:rowOff>
    </xdr:to>
    <xdr:sp macro="" textlink="">
      <xdr:nvSpPr>
        <xdr:cNvPr id="13" name="Strzałka w górę 12"/>
        <xdr:cNvSpPr/>
      </xdr:nvSpPr>
      <xdr:spPr>
        <a:xfrm>
          <a:off x="3456215" y="5660571"/>
          <a:ext cx="394607" cy="367394"/>
        </a:xfrm>
        <a:prstGeom prst="up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85" zoomScaleNormal="85" workbookViewId="0">
      <selection activeCell="K6" sqref="K6"/>
    </sheetView>
  </sheetViews>
  <sheetFormatPr defaultColWidth="0" defaultRowHeight="14.4" zeroHeight="1" x14ac:dyDescent="0.3"/>
  <cols>
    <col min="1" max="1" width="9.109375" style="47" customWidth="1"/>
    <col min="2" max="2" width="42.88671875" style="47" customWidth="1"/>
    <col min="3" max="5" width="11.44140625" style="47" customWidth="1"/>
    <col min="6" max="6" width="9.109375" style="47" customWidth="1"/>
    <col min="7" max="7" width="42.88671875" style="47" customWidth="1"/>
    <col min="8" max="10" width="11.44140625" style="47" customWidth="1"/>
    <col min="11" max="11" width="9.109375" style="46" customWidth="1"/>
    <col min="12" max="13" width="0" style="47" hidden="1" customWidth="1"/>
    <col min="14" max="16384" width="9.109375" style="47" hidden="1"/>
  </cols>
  <sheetData>
    <row r="1" spans="1:13" x14ac:dyDescent="0.3">
      <c r="A1" s="46"/>
      <c r="B1" s="46" t="s">
        <v>44</v>
      </c>
      <c r="C1" s="46"/>
      <c r="D1" s="46"/>
      <c r="E1" s="46"/>
      <c r="F1" s="46"/>
      <c r="G1" s="46"/>
      <c r="H1" s="46"/>
      <c r="I1" s="46"/>
      <c r="J1" s="46"/>
    </row>
    <row r="2" spans="1:13" ht="15" x14ac:dyDescent="0.25">
      <c r="A2" s="46"/>
      <c r="B2" s="46"/>
      <c r="C2" s="46"/>
      <c r="D2" s="46"/>
      <c r="E2" s="46"/>
      <c r="F2" s="46"/>
      <c r="G2" s="46"/>
      <c r="H2" s="48"/>
      <c r="I2" s="48" t="s">
        <v>14</v>
      </c>
      <c r="J2" s="5">
        <v>42887</v>
      </c>
    </row>
    <row r="3" spans="1:13" x14ac:dyDescent="0.3">
      <c r="A3" s="46"/>
      <c r="B3" s="48" t="s">
        <v>4</v>
      </c>
      <c r="C3" s="159" t="s">
        <v>51</v>
      </c>
      <c r="D3" s="159"/>
      <c r="E3" s="159"/>
      <c r="F3" s="159"/>
      <c r="G3" s="159"/>
      <c r="H3" s="46"/>
      <c r="I3" s="46"/>
      <c r="J3" s="46"/>
      <c r="M3" s="47" t="s">
        <v>6</v>
      </c>
    </row>
    <row r="4" spans="1:13" x14ac:dyDescent="0.3">
      <c r="A4" s="46"/>
      <c r="B4" s="48" t="s">
        <v>5</v>
      </c>
      <c r="C4" s="159" t="s">
        <v>8</v>
      </c>
      <c r="D4" s="159"/>
      <c r="E4" s="159"/>
      <c r="F4" s="159"/>
      <c r="G4" s="159"/>
      <c r="H4" s="46"/>
      <c r="I4" s="46"/>
      <c r="J4" s="46"/>
      <c r="M4" s="47" t="s">
        <v>7</v>
      </c>
    </row>
    <row r="5" spans="1:13" ht="15" thickBot="1" x14ac:dyDescent="0.35">
      <c r="A5" s="46"/>
      <c r="B5" s="46"/>
      <c r="C5" s="46"/>
      <c r="D5" s="46"/>
      <c r="E5" s="46"/>
      <c r="F5" s="46"/>
      <c r="G5" s="46"/>
      <c r="H5" s="46"/>
      <c r="I5" s="46"/>
      <c r="J5" s="46"/>
      <c r="M5" s="47" t="s">
        <v>8</v>
      </c>
    </row>
    <row r="6" spans="1:13" ht="28.8" x14ac:dyDescent="0.3">
      <c r="A6" s="46"/>
      <c r="B6" s="152" t="s">
        <v>0</v>
      </c>
      <c r="C6" s="49" t="s">
        <v>9</v>
      </c>
      <c r="D6" s="148" t="s">
        <v>10</v>
      </c>
      <c r="E6" s="144" t="s">
        <v>13</v>
      </c>
      <c r="F6" s="50"/>
      <c r="G6" s="154" t="s">
        <v>2</v>
      </c>
      <c r="H6" s="49" t="s">
        <v>9</v>
      </c>
      <c r="I6" s="148" t="s">
        <v>10</v>
      </c>
      <c r="J6" s="144" t="s">
        <v>13</v>
      </c>
    </row>
    <row r="7" spans="1:13" ht="15" thickBot="1" x14ac:dyDescent="0.35">
      <c r="A7" s="46"/>
      <c r="B7" s="153"/>
      <c r="C7" s="64">
        <f>SUM(C8:C17)</f>
        <v>1</v>
      </c>
      <c r="D7" s="149"/>
      <c r="E7" s="145"/>
      <c r="F7" s="50"/>
      <c r="G7" s="155"/>
      <c r="H7" s="64">
        <f>SUM(H8:H17)</f>
        <v>1</v>
      </c>
      <c r="I7" s="149"/>
      <c r="J7" s="145"/>
    </row>
    <row r="8" spans="1:13" ht="15" x14ac:dyDescent="0.25">
      <c r="A8" s="46"/>
      <c r="B8" s="80" t="s">
        <v>67</v>
      </c>
      <c r="C8" s="81">
        <v>0.4</v>
      </c>
      <c r="D8" s="51">
        <f>'SWOT TOWS strategie'!K20</f>
        <v>20</v>
      </c>
      <c r="E8" s="52">
        <f>C8*D8</f>
        <v>8</v>
      </c>
      <c r="F8" s="53"/>
      <c r="G8" s="80" t="s">
        <v>63</v>
      </c>
      <c r="H8" s="81">
        <v>0.1</v>
      </c>
      <c r="I8" s="51">
        <f>'SWOT TOWS strategie'!K32</f>
        <v>8</v>
      </c>
      <c r="J8" s="52">
        <f>H8*I8</f>
        <v>0.8</v>
      </c>
    </row>
    <row r="9" spans="1:13" x14ac:dyDescent="0.3">
      <c r="A9" s="46"/>
      <c r="B9" s="82" t="s">
        <v>66</v>
      </c>
      <c r="C9" s="83">
        <v>0.15</v>
      </c>
      <c r="D9" s="54">
        <f>'SWOT TOWS strategie'!K21</f>
        <v>5</v>
      </c>
      <c r="E9" s="55">
        <f t="shared" ref="E9:E17" si="0">C9*D9</f>
        <v>0.75</v>
      </c>
      <c r="F9" s="53"/>
      <c r="G9" s="82" t="s">
        <v>61</v>
      </c>
      <c r="H9" s="83">
        <v>0.2</v>
      </c>
      <c r="I9" s="54">
        <f>'SWOT TOWS strategie'!K33</f>
        <v>10</v>
      </c>
      <c r="J9" s="55">
        <f t="shared" ref="J9:J17" si="1">H9*I9</f>
        <v>2</v>
      </c>
    </row>
    <row r="10" spans="1:13" ht="15" x14ac:dyDescent="0.25">
      <c r="A10" s="46"/>
      <c r="B10" s="82" t="s">
        <v>68</v>
      </c>
      <c r="C10" s="83">
        <v>0.2</v>
      </c>
      <c r="D10" s="54">
        <f>'SWOT TOWS strategie'!K22</f>
        <v>16</v>
      </c>
      <c r="E10" s="55">
        <f t="shared" si="0"/>
        <v>3.2</v>
      </c>
      <c r="F10" s="53"/>
      <c r="G10" s="82" t="s">
        <v>71</v>
      </c>
      <c r="H10" s="83">
        <v>0.2</v>
      </c>
      <c r="I10" s="54">
        <f>'SWOT TOWS strategie'!K34</f>
        <v>13</v>
      </c>
      <c r="J10" s="55">
        <f t="shared" si="1"/>
        <v>2.6</v>
      </c>
    </row>
    <row r="11" spans="1:13" x14ac:dyDescent="0.3">
      <c r="A11" s="46"/>
      <c r="B11" s="82" t="s">
        <v>69</v>
      </c>
      <c r="C11" s="83">
        <v>0.15</v>
      </c>
      <c r="D11" s="54">
        <f>'SWOT TOWS strategie'!K23</f>
        <v>12</v>
      </c>
      <c r="E11" s="55">
        <f t="shared" si="0"/>
        <v>1.7999999999999998</v>
      </c>
      <c r="F11" s="53" t="s">
        <v>11</v>
      </c>
      <c r="G11" s="82" t="s">
        <v>62</v>
      </c>
      <c r="H11" s="83">
        <v>0.3</v>
      </c>
      <c r="I11" s="54">
        <f>'SWOT TOWS strategie'!K35</f>
        <v>19</v>
      </c>
      <c r="J11" s="55">
        <f t="shared" si="1"/>
        <v>5.7</v>
      </c>
    </row>
    <row r="12" spans="1:13" x14ac:dyDescent="0.3">
      <c r="A12" s="46"/>
      <c r="B12" s="82" t="s">
        <v>70</v>
      </c>
      <c r="C12" s="83">
        <v>0.1</v>
      </c>
      <c r="D12" s="54">
        <f>'SWOT TOWS strategie'!K24</f>
        <v>7</v>
      </c>
      <c r="E12" s="55">
        <f t="shared" si="0"/>
        <v>0.70000000000000007</v>
      </c>
      <c r="F12" s="53"/>
      <c r="G12" s="82" t="s">
        <v>64</v>
      </c>
      <c r="H12" s="83">
        <v>0.2</v>
      </c>
      <c r="I12" s="54">
        <f>'SWOT TOWS strategie'!K36</f>
        <v>10</v>
      </c>
      <c r="J12" s="55">
        <f t="shared" si="1"/>
        <v>2</v>
      </c>
    </row>
    <row r="13" spans="1:13" ht="15" x14ac:dyDescent="0.25">
      <c r="A13" s="46"/>
      <c r="B13" s="82"/>
      <c r="C13" s="83"/>
      <c r="D13" s="54">
        <f>'SWOT TOWS strategie'!K25</f>
        <v>0</v>
      </c>
      <c r="E13" s="55">
        <f t="shared" si="0"/>
        <v>0</v>
      </c>
      <c r="F13" s="53"/>
      <c r="G13" s="82"/>
      <c r="H13" s="83"/>
      <c r="I13" s="54">
        <f>'SWOT TOWS strategie'!K37</f>
        <v>0</v>
      </c>
      <c r="J13" s="55">
        <f t="shared" si="1"/>
        <v>0</v>
      </c>
    </row>
    <row r="14" spans="1:13" ht="15" x14ac:dyDescent="0.25">
      <c r="A14" s="46"/>
      <c r="B14" s="82"/>
      <c r="C14" s="83"/>
      <c r="D14" s="54">
        <f>'SWOT TOWS strategie'!K26</f>
        <v>0</v>
      </c>
      <c r="E14" s="55">
        <f t="shared" si="0"/>
        <v>0</v>
      </c>
      <c r="F14" s="53" t="s">
        <v>11</v>
      </c>
      <c r="G14" s="82"/>
      <c r="H14" s="83"/>
      <c r="I14" s="54">
        <f>'SWOT TOWS strategie'!K38</f>
        <v>0</v>
      </c>
      <c r="J14" s="55">
        <f t="shared" si="1"/>
        <v>0</v>
      </c>
    </row>
    <row r="15" spans="1:13" ht="15" x14ac:dyDescent="0.25">
      <c r="A15" s="46"/>
      <c r="B15" s="82"/>
      <c r="C15" s="83"/>
      <c r="D15" s="54">
        <f>'SWOT TOWS strategie'!K27</f>
        <v>0</v>
      </c>
      <c r="E15" s="55">
        <f t="shared" si="0"/>
        <v>0</v>
      </c>
      <c r="F15" s="53"/>
      <c r="G15" s="82"/>
      <c r="H15" s="83"/>
      <c r="I15" s="54">
        <f>'SWOT TOWS strategie'!K39</f>
        <v>0</v>
      </c>
      <c r="J15" s="55">
        <f t="shared" si="1"/>
        <v>0</v>
      </c>
    </row>
    <row r="16" spans="1:13" ht="15" x14ac:dyDescent="0.25">
      <c r="A16" s="46"/>
      <c r="B16" s="82"/>
      <c r="C16" s="83"/>
      <c r="D16" s="54">
        <f>'SWOT TOWS strategie'!K28</f>
        <v>0</v>
      </c>
      <c r="E16" s="55">
        <f t="shared" si="0"/>
        <v>0</v>
      </c>
      <c r="F16" s="53"/>
      <c r="G16" s="82"/>
      <c r="H16" s="83"/>
      <c r="I16" s="54">
        <f>'SWOT TOWS strategie'!K40</f>
        <v>0</v>
      </c>
      <c r="J16" s="55">
        <f t="shared" si="1"/>
        <v>0</v>
      </c>
    </row>
    <row r="17" spans="1:10" ht="15.75" thickBot="1" x14ac:dyDescent="0.3">
      <c r="A17" s="46"/>
      <c r="B17" s="84"/>
      <c r="C17" s="85"/>
      <c r="D17" s="56">
        <f>'SWOT TOWS strategie'!K29</f>
        <v>0</v>
      </c>
      <c r="E17" s="57">
        <f t="shared" si="0"/>
        <v>0</v>
      </c>
      <c r="F17" s="53"/>
      <c r="G17" s="84"/>
      <c r="H17" s="85"/>
      <c r="I17" s="56">
        <f>'SWOT TOWS strategie'!K41</f>
        <v>0</v>
      </c>
      <c r="J17" s="57">
        <f t="shared" si="1"/>
        <v>0</v>
      </c>
    </row>
    <row r="18" spans="1:10" ht="15.75" thickBot="1" x14ac:dyDescent="0.3">
      <c r="A18" s="46"/>
      <c r="B18" s="156"/>
      <c r="C18" s="157"/>
      <c r="D18" s="158"/>
      <c r="E18" s="143">
        <f>SUM(E8:E17)</f>
        <v>14.45</v>
      </c>
      <c r="F18" s="53"/>
      <c r="G18" s="156"/>
      <c r="H18" s="157"/>
      <c r="I18" s="158"/>
      <c r="J18" s="143">
        <f>SUM(J8:J17)</f>
        <v>13.100000000000001</v>
      </c>
    </row>
    <row r="19" spans="1:10" ht="15.75" thickBot="1" x14ac:dyDescent="0.3">
      <c r="A19" s="46"/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28.8" x14ac:dyDescent="0.3">
      <c r="A20" s="46"/>
      <c r="B20" s="146" t="s">
        <v>3</v>
      </c>
      <c r="C20" s="49" t="s">
        <v>9</v>
      </c>
      <c r="D20" s="148" t="s">
        <v>10</v>
      </c>
      <c r="E20" s="144" t="s">
        <v>13</v>
      </c>
      <c r="F20" s="50"/>
      <c r="G20" s="150" t="s">
        <v>12</v>
      </c>
      <c r="H20" s="49" t="s">
        <v>9</v>
      </c>
      <c r="I20" s="148" t="s">
        <v>10</v>
      </c>
      <c r="J20" s="144" t="s">
        <v>13</v>
      </c>
    </row>
    <row r="21" spans="1:10" ht="15" thickBot="1" x14ac:dyDescent="0.35">
      <c r="A21" s="46"/>
      <c r="B21" s="147"/>
      <c r="C21" s="64">
        <f>SUM(C22:C31)</f>
        <v>1</v>
      </c>
      <c r="D21" s="149"/>
      <c r="E21" s="145"/>
      <c r="F21" s="50"/>
      <c r="G21" s="151"/>
      <c r="H21" s="64">
        <f>SUM(H22:H31)</f>
        <v>1</v>
      </c>
      <c r="I21" s="149"/>
      <c r="J21" s="145"/>
    </row>
    <row r="22" spans="1:10" ht="15" x14ac:dyDescent="0.25">
      <c r="A22" s="46"/>
      <c r="B22" s="86" t="s">
        <v>54</v>
      </c>
      <c r="C22" s="90">
        <v>0.35</v>
      </c>
      <c r="D22" s="58">
        <f>'SWOT TOWS strategie'!K44</f>
        <v>20</v>
      </c>
      <c r="E22" s="59">
        <f>C22*D22</f>
        <v>7</v>
      </c>
      <c r="F22" s="50"/>
      <c r="G22" s="76" t="s">
        <v>52</v>
      </c>
      <c r="H22" s="90">
        <v>0.2</v>
      </c>
      <c r="I22" s="58">
        <f>'SWOT TOWS strategie'!K56</f>
        <v>16</v>
      </c>
      <c r="J22" s="59">
        <f>H22*I22</f>
        <v>3.2</v>
      </c>
    </row>
    <row r="23" spans="1:10" x14ac:dyDescent="0.3">
      <c r="A23" s="46"/>
      <c r="B23" s="82" t="s">
        <v>55</v>
      </c>
      <c r="C23" s="91">
        <v>0.25</v>
      </c>
      <c r="D23" s="60">
        <f>'SWOT TOWS strategie'!K45</f>
        <v>13</v>
      </c>
      <c r="E23" s="61">
        <f t="shared" ref="E23:E31" si="2">C23*D23</f>
        <v>3.25</v>
      </c>
      <c r="F23" s="50"/>
      <c r="G23" s="75" t="s">
        <v>53</v>
      </c>
      <c r="H23" s="91">
        <v>0.3</v>
      </c>
      <c r="I23" s="60">
        <f>'SWOT TOWS strategie'!K57</f>
        <v>15</v>
      </c>
      <c r="J23" s="61">
        <f t="shared" ref="J23:J31" si="3">H23*I23</f>
        <v>4.5</v>
      </c>
    </row>
    <row r="24" spans="1:10" x14ac:dyDescent="0.3">
      <c r="A24" s="46"/>
      <c r="B24" s="82" t="s">
        <v>56</v>
      </c>
      <c r="C24" s="91">
        <v>0.2</v>
      </c>
      <c r="D24" s="60">
        <f>'SWOT TOWS strategie'!K46</f>
        <v>14</v>
      </c>
      <c r="E24" s="61">
        <f t="shared" si="2"/>
        <v>2.8000000000000003</v>
      </c>
      <c r="F24" s="50"/>
      <c r="G24" s="77" t="s">
        <v>58</v>
      </c>
      <c r="H24" s="91">
        <v>0.25</v>
      </c>
      <c r="I24" s="60">
        <f>'SWOT TOWS strategie'!K58</f>
        <v>15</v>
      </c>
      <c r="J24" s="61">
        <f t="shared" si="3"/>
        <v>3.75</v>
      </c>
    </row>
    <row r="25" spans="1:10" ht="15" customHeight="1" x14ac:dyDescent="0.3">
      <c r="A25" s="46"/>
      <c r="B25" s="82" t="s">
        <v>74</v>
      </c>
      <c r="C25" s="91">
        <v>0.1</v>
      </c>
      <c r="D25" s="60">
        <f>'SWOT TOWS strategie'!K47</f>
        <v>6</v>
      </c>
      <c r="E25" s="61">
        <f t="shared" si="2"/>
        <v>0.60000000000000009</v>
      </c>
      <c r="F25" s="50"/>
      <c r="G25" s="77" t="s">
        <v>59</v>
      </c>
      <c r="H25" s="91">
        <v>0.15</v>
      </c>
      <c r="I25" s="60">
        <f>'SWOT TOWS strategie'!K59</f>
        <v>7</v>
      </c>
      <c r="J25" s="61">
        <f t="shared" si="3"/>
        <v>1.05</v>
      </c>
    </row>
    <row r="26" spans="1:10" x14ac:dyDescent="0.3">
      <c r="A26" s="46"/>
      <c r="B26" s="82" t="s">
        <v>57</v>
      </c>
      <c r="C26" s="91">
        <v>0.1</v>
      </c>
      <c r="D26" s="60">
        <f>'SWOT TOWS strategie'!K48</f>
        <v>7</v>
      </c>
      <c r="E26" s="61">
        <f t="shared" si="2"/>
        <v>0.70000000000000007</v>
      </c>
      <c r="F26" s="50"/>
      <c r="G26" s="77" t="s">
        <v>60</v>
      </c>
      <c r="H26" s="91">
        <v>0.1</v>
      </c>
      <c r="I26" s="60">
        <f>'SWOT TOWS strategie'!K60</f>
        <v>7</v>
      </c>
      <c r="J26" s="61">
        <f t="shared" si="3"/>
        <v>0.70000000000000007</v>
      </c>
    </row>
    <row r="27" spans="1:10" ht="15" x14ac:dyDescent="0.25">
      <c r="A27" s="46"/>
      <c r="B27" s="82"/>
      <c r="C27" s="91"/>
      <c r="D27" s="60">
        <f>'SWOT TOWS strategie'!K49</f>
        <v>0</v>
      </c>
      <c r="E27" s="61">
        <f t="shared" si="2"/>
        <v>0</v>
      </c>
      <c r="F27" s="50"/>
      <c r="G27" s="77"/>
      <c r="H27" s="91"/>
      <c r="I27" s="60">
        <f>'SWOT TOWS strategie'!K61</f>
        <v>0</v>
      </c>
      <c r="J27" s="61">
        <f t="shared" si="3"/>
        <v>0</v>
      </c>
    </row>
    <row r="28" spans="1:10" ht="15" x14ac:dyDescent="0.25">
      <c r="A28" s="46"/>
      <c r="B28" s="87"/>
      <c r="C28" s="91"/>
      <c r="D28" s="60">
        <f>'SWOT TOWS strategie'!K50</f>
        <v>0</v>
      </c>
      <c r="E28" s="61">
        <f t="shared" si="2"/>
        <v>0</v>
      </c>
      <c r="F28" s="50"/>
      <c r="G28" s="78"/>
      <c r="H28" s="91"/>
      <c r="I28" s="60">
        <f>'SWOT TOWS strategie'!K62</f>
        <v>0</v>
      </c>
      <c r="J28" s="61">
        <f t="shared" si="3"/>
        <v>0</v>
      </c>
    </row>
    <row r="29" spans="1:10" ht="15" x14ac:dyDescent="0.25">
      <c r="A29" s="46"/>
      <c r="B29" s="82"/>
      <c r="C29" s="91"/>
      <c r="D29" s="60">
        <f>'SWOT TOWS strategie'!K51</f>
        <v>0</v>
      </c>
      <c r="E29" s="61">
        <f t="shared" si="2"/>
        <v>0</v>
      </c>
      <c r="F29" s="50"/>
      <c r="G29" s="77"/>
      <c r="H29" s="91"/>
      <c r="I29" s="60">
        <f>'SWOT TOWS strategie'!K63</f>
        <v>0</v>
      </c>
      <c r="J29" s="61">
        <f t="shared" si="3"/>
        <v>0</v>
      </c>
    </row>
    <row r="30" spans="1:10" ht="15" x14ac:dyDescent="0.25">
      <c r="A30" s="46"/>
      <c r="B30" s="82"/>
      <c r="C30" s="91"/>
      <c r="D30" s="60">
        <f>'SWOT TOWS strategie'!K52</f>
        <v>0</v>
      </c>
      <c r="E30" s="61">
        <f t="shared" si="2"/>
        <v>0</v>
      </c>
      <c r="F30" s="50"/>
      <c r="G30" s="77"/>
      <c r="H30" s="91"/>
      <c r="I30" s="60">
        <f>'SWOT TOWS strategie'!K64</f>
        <v>0</v>
      </c>
      <c r="J30" s="61">
        <f t="shared" si="3"/>
        <v>0</v>
      </c>
    </row>
    <row r="31" spans="1:10" ht="15" thickBot="1" x14ac:dyDescent="0.35">
      <c r="A31" s="46"/>
      <c r="B31" s="88"/>
      <c r="C31" s="92"/>
      <c r="D31" s="62">
        <f>'SWOT TOWS strategie'!K53</f>
        <v>0</v>
      </c>
      <c r="E31" s="63">
        <f t="shared" si="2"/>
        <v>0</v>
      </c>
      <c r="F31" s="50"/>
      <c r="G31" s="79"/>
      <c r="H31" s="92"/>
      <c r="I31" s="62">
        <f>'SWOT TOWS strategie'!K65</f>
        <v>0</v>
      </c>
      <c r="J31" s="63">
        <f t="shared" si="3"/>
        <v>0</v>
      </c>
    </row>
    <row r="32" spans="1:10" ht="15" thickBot="1" x14ac:dyDescent="0.35">
      <c r="A32" s="46"/>
      <c r="B32" s="156"/>
      <c r="C32" s="157"/>
      <c r="D32" s="158"/>
      <c r="E32" s="143">
        <f>SUM(E22:E31)</f>
        <v>14.35</v>
      </c>
      <c r="F32" s="50"/>
      <c r="G32" s="156"/>
      <c r="H32" s="157"/>
      <c r="I32" s="158"/>
      <c r="J32" s="143">
        <f>SUM(J22:J31)</f>
        <v>13.2</v>
      </c>
    </row>
    <row r="33" spans="1:10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</row>
    <row r="34" spans="1:10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</row>
    <row r="35" spans="1:10" ht="15" hidden="1" x14ac:dyDescent="0.25"/>
    <row r="36" spans="1:10" ht="15" hidden="1" x14ac:dyDescent="0.25"/>
    <row r="37" spans="1:10" ht="15" hidden="1" x14ac:dyDescent="0.25"/>
    <row r="38" spans="1:10" ht="15" hidden="1" x14ac:dyDescent="0.25"/>
    <row r="39" spans="1:10" ht="15" hidden="1" x14ac:dyDescent="0.25"/>
    <row r="40" spans="1:10" ht="15" hidden="1" x14ac:dyDescent="0.25"/>
    <row r="41" spans="1:10" ht="15" hidden="1" x14ac:dyDescent="0.25"/>
    <row r="42" spans="1:10" ht="15" hidden="1" x14ac:dyDescent="0.25"/>
    <row r="43" spans="1:10" ht="15" hidden="1" x14ac:dyDescent="0.25"/>
    <row r="44" spans="1:10" ht="15" hidden="1" x14ac:dyDescent="0.25"/>
    <row r="45" spans="1:10" ht="15" hidden="1" x14ac:dyDescent="0.25"/>
  </sheetData>
  <sheetProtection password="CC49" sheet="1" objects="1" scenarios="1"/>
  <mergeCells count="18">
    <mergeCell ref="B32:D32"/>
    <mergeCell ref="G32:I32"/>
    <mergeCell ref="C3:G3"/>
    <mergeCell ref="C4:G4"/>
    <mergeCell ref="J6:J7"/>
    <mergeCell ref="B20:B21"/>
    <mergeCell ref="D20:D21"/>
    <mergeCell ref="E20:E21"/>
    <mergeCell ref="G20:G21"/>
    <mergeCell ref="I20:I21"/>
    <mergeCell ref="J20:J21"/>
    <mergeCell ref="D6:D7"/>
    <mergeCell ref="E6:E7"/>
    <mergeCell ref="B6:B7"/>
    <mergeCell ref="G6:G7"/>
    <mergeCell ref="I6:I7"/>
    <mergeCell ref="B18:D18"/>
    <mergeCell ref="G18:I18"/>
  </mergeCells>
  <conditionalFormatting sqref="C7 H7 C21 H21">
    <cfRule type="cellIs" dxfId="0" priority="1" operator="equal">
      <formula>1</formula>
    </cfRule>
  </conditionalFormatting>
  <dataValidations count="1">
    <dataValidation type="list" allowBlank="1" showInputMessage="1" showErrorMessage="1" sqref="C4:G4">
      <formula1>$M$3:$M$5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zoomScaleNormal="100" workbookViewId="0">
      <selection activeCell="D14" sqref="D14"/>
    </sheetView>
  </sheetViews>
  <sheetFormatPr defaultColWidth="0" defaultRowHeight="14.4" zeroHeight="1" x14ac:dyDescent="0.3"/>
  <cols>
    <col min="1" max="1" width="3.5546875" customWidth="1"/>
    <col min="2" max="3" width="14.33203125" style="1" customWidth="1"/>
    <col min="4" max="8" width="14.33203125" customWidth="1"/>
    <col min="9" max="9" width="14.33203125" style="40" customWidth="1"/>
    <col min="10" max="11" width="14.33203125" customWidth="1"/>
    <col min="12" max="12" width="14.33203125" style="101" customWidth="1"/>
    <col min="13" max="13" width="9.109375" customWidth="1"/>
    <col min="14" max="14" width="0" hidden="1" customWidth="1"/>
    <col min="15" max="16384" width="9.109375" hidden="1"/>
  </cols>
  <sheetData>
    <row r="1" spans="1:13" s="1" customFormat="1" ht="15.75" thickBot="1" x14ac:dyDescent="0.3">
      <c r="A1" s="127"/>
      <c r="B1" s="127"/>
      <c r="C1" s="127"/>
      <c r="D1" s="127"/>
      <c r="E1" s="127"/>
      <c r="F1" s="127"/>
      <c r="G1" s="127"/>
      <c r="H1" s="127"/>
      <c r="I1" s="128"/>
      <c r="J1" s="127"/>
      <c r="K1" s="127"/>
      <c r="L1" s="127"/>
      <c r="M1" s="127"/>
    </row>
    <row r="2" spans="1:13" s="127" customFormat="1" ht="15.75" thickBot="1" x14ac:dyDescent="0.3">
      <c r="B2" s="160" t="s">
        <v>45</v>
      </c>
      <c r="C2" s="161"/>
      <c r="D2" s="161"/>
      <c r="E2" s="162"/>
      <c r="F2" s="162"/>
      <c r="G2" s="162"/>
      <c r="H2" s="163"/>
      <c r="I2" s="128"/>
    </row>
    <row r="3" spans="1:13" s="127" customFormat="1" ht="15.75" thickBot="1" x14ac:dyDescent="0.3">
      <c r="I3" s="128"/>
    </row>
    <row r="4" spans="1:13" s="127" customFormat="1" x14ac:dyDescent="0.3">
      <c r="B4" s="172" t="s">
        <v>34</v>
      </c>
      <c r="C4" s="174"/>
      <c r="D4" s="173"/>
      <c r="E4" s="170" t="s">
        <v>41</v>
      </c>
      <c r="F4" s="171"/>
      <c r="G4" s="172" t="s">
        <v>42</v>
      </c>
      <c r="H4" s="173"/>
      <c r="I4" s="129"/>
      <c r="J4" s="172" t="s">
        <v>43</v>
      </c>
      <c r="K4" s="173"/>
      <c r="L4" s="129"/>
    </row>
    <row r="5" spans="1:13" s="127" customFormat="1" ht="36.6" customHeight="1" thickBot="1" x14ac:dyDescent="0.35">
      <c r="B5" s="167"/>
      <c r="C5" s="168"/>
      <c r="D5" s="169"/>
      <c r="E5" s="109" t="s">
        <v>39</v>
      </c>
      <c r="F5" s="110" t="s">
        <v>40</v>
      </c>
      <c r="G5" s="111" t="s">
        <v>39</v>
      </c>
      <c r="H5" s="112" t="s">
        <v>40</v>
      </c>
      <c r="I5" s="130"/>
      <c r="J5" s="113" t="s">
        <v>39</v>
      </c>
      <c r="K5" s="114" t="s">
        <v>40</v>
      </c>
      <c r="L5" s="130"/>
    </row>
    <row r="6" spans="1:13" s="127" customFormat="1" ht="15" x14ac:dyDescent="0.25">
      <c r="B6" s="172" t="s">
        <v>35</v>
      </c>
      <c r="C6" s="174"/>
      <c r="D6" s="173"/>
      <c r="E6" s="131">
        <f>'SWOT S vs O'!S17</f>
        <v>26</v>
      </c>
      <c r="F6" s="132">
        <f>'SWOT S vs O'!S19</f>
        <v>5.8000000000000007</v>
      </c>
      <c r="G6" s="133">
        <f>'TOWS O vs S'!S17</f>
        <v>17</v>
      </c>
      <c r="H6" s="123">
        <f>'TOWS O vs S'!S19</f>
        <v>7.6</v>
      </c>
      <c r="I6" s="134"/>
      <c r="J6" s="115">
        <f t="shared" ref="J6:K9" si="0">E6+G6</f>
        <v>43</v>
      </c>
      <c r="K6" s="116">
        <f t="shared" si="0"/>
        <v>13.4</v>
      </c>
      <c r="L6" s="129"/>
    </row>
    <row r="7" spans="1:13" s="127" customFormat="1" x14ac:dyDescent="0.3">
      <c r="B7" s="164" t="s">
        <v>36</v>
      </c>
      <c r="C7" s="165"/>
      <c r="D7" s="166"/>
      <c r="E7" s="135">
        <f>'SWOT S vs T'!S17</f>
        <v>16</v>
      </c>
      <c r="F7" s="136">
        <f>'SWOT S vs T'!S19</f>
        <v>6.7999999999999989</v>
      </c>
      <c r="G7" s="117">
        <f>'TOWS T vs S'!S17</f>
        <v>9</v>
      </c>
      <c r="H7" s="137">
        <f>'TOWS T vs S'!S19</f>
        <v>3.95</v>
      </c>
      <c r="I7" s="134"/>
      <c r="J7" s="117">
        <f>E7+G7</f>
        <v>25</v>
      </c>
      <c r="K7" s="118">
        <f t="shared" si="0"/>
        <v>10.75</v>
      </c>
      <c r="L7" s="129"/>
    </row>
    <row r="8" spans="1:13" s="127" customFormat="1" x14ac:dyDescent="0.3">
      <c r="B8" s="164" t="s">
        <v>37</v>
      </c>
      <c r="C8" s="165"/>
      <c r="D8" s="166"/>
      <c r="E8" s="135">
        <f>'SWOT W vs O'!S17</f>
        <v>13</v>
      </c>
      <c r="F8" s="136">
        <f>'SWOT S vs O'!S19</f>
        <v>5.8000000000000007</v>
      </c>
      <c r="G8" s="117">
        <f>'TOWS O vs W'!S17</f>
        <v>17</v>
      </c>
      <c r="H8" s="137">
        <f>'TOWS O vs W'!S19</f>
        <v>7.4</v>
      </c>
      <c r="I8" s="134"/>
      <c r="J8" s="119">
        <f t="shared" si="0"/>
        <v>30</v>
      </c>
      <c r="K8" s="118">
        <f t="shared" si="0"/>
        <v>13.200000000000001</v>
      </c>
      <c r="L8" s="129"/>
    </row>
    <row r="9" spans="1:13" s="127" customFormat="1" ht="15" thickBot="1" x14ac:dyDescent="0.35">
      <c r="B9" s="167" t="s">
        <v>38</v>
      </c>
      <c r="C9" s="168"/>
      <c r="D9" s="169"/>
      <c r="E9" s="138">
        <f>'SWOT W vs T'!S17</f>
        <v>14</v>
      </c>
      <c r="F9" s="139">
        <f>'SWOT W vs T'!S19</f>
        <v>5.9</v>
      </c>
      <c r="G9" s="140">
        <f>'TOWS T vs W'!S17</f>
        <v>12</v>
      </c>
      <c r="H9" s="141">
        <f>'TOWS T vs W'!S19</f>
        <v>4.8</v>
      </c>
      <c r="I9" s="134"/>
      <c r="J9" s="120">
        <f t="shared" si="0"/>
        <v>26</v>
      </c>
      <c r="K9" s="121">
        <f t="shared" si="0"/>
        <v>10.7</v>
      </c>
      <c r="L9" s="129"/>
    </row>
    <row r="10" spans="1:13" s="127" customFormat="1" ht="15.75" thickBot="1" x14ac:dyDescent="0.3">
      <c r="B10" s="129"/>
      <c r="C10" s="142"/>
      <c r="D10" s="142"/>
      <c r="E10" s="142"/>
      <c r="F10" s="142"/>
      <c r="G10" s="142"/>
      <c r="H10" s="142"/>
      <c r="I10" s="129"/>
      <c r="J10" s="142"/>
      <c r="K10" s="142"/>
      <c r="L10" s="142"/>
    </row>
    <row r="11" spans="1:13" s="127" customFormat="1" ht="15" thickBot="1" x14ac:dyDescent="0.35">
      <c r="B11" s="160" t="s">
        <v>75</v>
      </c>
      <c r="C11" s="161"/>
      <c r="D11" s="175"/>
      <c r="E11" s="142"/>
      <c r="F11" s="160" t="s">
        <v>76</v>
      </c>
      <c r="G11" s="161"/>
      <c r="H11" s="175"/>
      <c r="I11" s="129"/>
      <c r="J11" s="160" t="s">
        <v>81</v>
      </c>
      <c r="K11" s="161"/>
      <c r="L11" s="175"/>
    </row>
    <row r="12" spans="1:13" s="127" customFormat="1" ht="15.75" thickBot="1" x14ac:dyDescent="0.3">
      <c r="B12" s="129"/>
      <c r="C12" s="142"/>
      <c r="D12" s="142"/>
      <c r="E12" s="142"/>
      <c r="F12" s="129"/>
      <c r="G12" s="142"/>
      <c r="H12" s="142"/>
      <c r="I12" s="129"/>
      <c r="J12" s="129"/>
      <c r="K12" s="142"/>
      <c r="L12" s="142"/>
    </row>
    <row r="13" spans="1:13" s="127" customFormat="1" ht="15" thickBot="1" x14ac:dyDescent="0.35">
      <c r="B13" s="142"/>
      <c r="C13" s="125" t="s">
        <v>47</v>
      </c>
      <c r="D13" s="126" t="s">
        <v>48</v>
      </c>
      <c r="E13" s="142"/>
      <c r="F13" s="142"/>
      <c r="G13" s="125" t="s">
        <v>47</v>
      </c>
      <c r="H13" s="126" t="s">
        <v>48</v>
      </c>
      <c r="I13" s="129"/>
      <c r="J13" s="142"/>
      <c r="K13" s="125" t="s">
        <v>47</v>
      </c>
      <c r="L13" s="126" t="s">
        <v>48</v>
      </c>
    </row>
    <row r="14" spans="1:13" s="127" customFormat="1" ht="15" x14ac:dyDescent="0.25">
      <c r="B14" s="122" t="s">
        <v>46</v>
      </c>
      <c r="C14" s="115">
        <f>J6/2</f>
        <v>21.5</v>
      </c>
      <c r="D14" s="123">
        <f>J7/2</f>
        <v>12.5</v>
      </c>
      <c r="E14" s="142"/>
      <c r="F14" s="122" t="s">
        <v>46</v>
      </c>
      <c r="G14" s="115">
        <f>K6/2</f>
        <v>6.7</v>
      </c>
      <c r="H14" s="123">
        <f>K7/2</f>
        <v>5.375</v>
      </c>
      <c r="I14" s="129"/>
      <c r="J14" s="122" t="s">
        <v>46</v>
      </c>
      <c r="K14" s="115" t="s">
        <v>77</v>
      </c>
      <c r="L14" s="123" t="s">
        <v>79</v>
      </c>
    </row>
    <row r="15" spans="1:13" s="127" customFormat="1" ht="15" thickBot="1" x14ac:dyDescent="0.35">
      <c r="B15" s="124" t="s">
        <v>49</v>
      </c>
      <c r="C15" s="120">
        <f>J8/2</f>
        <v>15</v>
      </c>
      <c r="D15" s="121">
        <f>J9/2</f>
        <v>13</v>
      </c>
      <c r="E15" s="142"/>
      <c r="F15" s="124" t="s">
        <v>49</v>
      </c>
      <c r="G15" s="120">
        <f>K8/2</f>
        <v>6.6000000000000005</v>
      </c>
      <c r="H15" s="121">
        <f>K9/2</f>
        <v>5.35</v>
      </c>
      <c r="I15" s="129"/>
      <c r="J15" s="124" t="s">
        <v>49</v>
      </c>
      <c r="K15" s="120" t="s">
        <v>78</v>
      </c>
      <c r="L15" s="121" t="s">
        <v>80</v>
      </c>
    </row>
    <row r="16" spans="1:13" s="127" customFormat="1" ht="15" x14ac:dyDescent="0.25">
      <c r="B16" s="128"/>
      <c r="I16" s="128"/>
    </row>
    <row r="17" spans="2:12" s="127" customFormat="1" ht="15" x14ac:dyDescent="0.25">
      <c r="B17" s="128"/>
      <c r="I17" s="128"/>
    </row>
    <row r="18" spans="2:12" s="1" customFormat="1" ht="15" hidden="1" x14ac:dyDescent="0.25">
      <c r="B18" s="40"/>
      <c r="I18" s="40"/>
      <c r="L18" s="101"/>
    </row>
    <row r="19" spans="2:12" ht="15.75" hidden="1" thickBot="1" x14ac:dyDescent="0.3">
      <c r="F19" t="s">
        <v>0</v>
      </c>
    </row>
    <row r="20" spans="2:12" ht="15" hidden="1" x14ac:dyDescent="0.25">
      <c r="F20" s="6">
        <f>'SWOT S vs O'!D20</f>
        <v>5</v>
      </c>
      <c r="G20" s="7">
        <f>'SWOT S vs T'!D20</f>
        <v>5</v>
      </c>
      <c r="H20" s="7">
        <f>'TOWS O vs S'!S5</f>
        <v>5</v>
      </c>
      <c r="I20" s="8">
        <f>'TOWS T vs S'!S5</f>
        <v>5</v>
      </c>
      <c r="J20" s="1"/>
      <c r="K20" s="41">
        <f>SUM(F20:I20)</f>
        <v>20</v>
      </c>
      <c r="L20" s="102"/>
    </row>
    <row r="21" spans="2:12" ht="15" hidden="1" x14ac:dyDescent="0.25">
      <c r="F21" s="9">
        <f>'SWOT S vs O'!E20</f>
        <v>2</v>
      </c>
      <c r="G21" s="10">
        <f>'SWOT S vs T'!E20</f>
        <v>1</v>
      </c>
      <c r="H21" s="10">
        <f>'TOWS O vs S'!S6</f>
        <v>1</v>
      </c>
      <c r="I21" s="2">
        <f>'TOWS T vs S'!S6</f>
        <v>1</v>
      </c>
      <c r="J21" s="1"/>
      <c r="K21" s="42">
        <f>SUM(F21:I21)</f>
        <v>5</v>
      </c>
      <c r="L21" s="102"/>
    </row>
    <row r="22" spans="2:12" ht="15" hidden="1" x14ac:dyDescent="0.25">
      <c r="F22" s="9">
        <f>'SWOT S vs O'!F20</f>
        <v>4</v>
      </c>
      <c r="G22" s="10">
        <f>'SWOT S vs T'!F20</f>
        <v>4</v>
      </c>
      <c r="H22" s="10">
        <f>'TOWS O vs S'!S7</f>
        <v>4</v>
      </c>
      <c r="I22" s="2">
        <f>'TOWS T vs S'!S7</f>
        <v>4</v>
      </c>
      <c r="J22" s="1"/>
      <c r="K22" s="42">
        <f t="shared" ref="K22:K29" si="1">SUM(F22:I22)</f>
        <v>16</v>
      </c>
      <c r="L22" s="102"/>
    </row>
    <row r="23" spans="2:12" ht="15" hidden="1" x14ac:dyDescent="0.25">
      <c r="F23" s="9">
        <f>'SWOT S vs O'!G20</f>
        <v>3</v>
      </c>
      <c r="G23" s="10">
        <f>'SWOT S vs T'!G20</f>
        <v>3</v>
      </c>
      <c r="H23" s="10">
        <f>'TOWS O vs S'!S8</f>
        <v>3</v>
      </c>
      <c r="I23" s="2">
        <f>'TOWS T vs S'!S8</f>
        <v>3</v>
      </c>
      <c r="J23" s="1"/>
      <c r="K23" s="42">
        <f t="shared" si="1"/>
        <v>12</v>
      </c>
      <c r="L23" s="102"/>
    </row>
    <row r="24" spans="2:12" ht="15" hidden="1" x14ac:dyDescent="0.25">
      <c r="F24" s="9">
        <f>'SWOT S vs O'!H20</f>
        <v>1</v>
      </c>
      <c r="G24" s="10">
        <f>'SWOT S vs T'!H20</f>
        <v>2</v>
      </c>
      <c r="H24" s="10">
        <f>'TOWS O vs S'!S9</f>
        <v>2</v>
      </c>
      <c r="I24" s="2">
        <f>'TOWS T vs S'!S9</f>
        <v>2</v>
      </c>
      <c r="J24" s="1"/>
      <c r="K24" s="42">
        <f t="shared" si="1"/>
        <v>7</v>
      </c>
      <c r="L24" s="102"/>
    </row>
    <row r="25" spans="2:12" ht="15" hidden="1" x14ac:dyDescent="0.25">
      <c r="F25" s="9">
        <f>'SWOT S vs O'!I20</f>
        <v>0</v>
      </c>
      <c r="G25" s="10">
        <f>'SWOT S vs T'!I20</f>
        <v>0</v>
      </c>
      <c r="H25" s="10">
        <f>'TOWS O vs S'!S10</f>
        <v>0</v>
      </c>
      <c r="I25" s="2">
        <f>'TOWS T vs S'!S10</f>
        <v>0</v>
      </c>
      <c r="J25" s="1"/>
      <c r="K25" s="42">
        <f t="shared" si="1"/>
        <v>0</v>
      </c>
      <c r="L25" s="102"/>
    </row>
    <row r="26" spans="2:12" ht="15" hidden="1" x14ac:dyDescent="0.25">
      <c r="F26" s="9">
        <f>'SWOT S vs O'!J20</f>
        <v>0</v>
      </c>
      <c r="G26" s="10">
        <f>'SWOT S vs T'!J20</f>
        <v>0</v>
      </c>
      <c r="H26" s="10">
        <f>'TOWS O vs S'!S11</f>
        <v>0</v>
      </c>
      <c r="I26" s="2">
        <f>'TOWS T vs S'!S11</f>
        <v>0</v>
      </c>
      <c r="J26" s="1"/>
      <c r="K26" s="42">
        <f t="shared" si="1"/>
        <v>0</v>
      </c>
      <c r="L26" s="102"/>
    </row>
    <row r="27" spans="2:12" ht="15" hidden="1" x14ac:dyDescent="0.25">
      <c r="F27" s="9">
        <f>'SWOT S vs O'!K20</f>
        <v>0</v>
      </c>
      <c r="G27" s="10">
        <f>'SWOT S vs T'!K20</f>
        <v>0</v>
      </c>
      <c r="H27" s="10">
        <f>'TOWS O vs S'!S12</f>
        <v>0</v>
      </c>
      <c r="I27" s="2">
        <f>'TOWS T vs S'!S12</f>
        <v>0</v>
      </c>
      <c r="J27" s="1"/>
      <c r="K27" s="42">
        <f t="shared" si="1"/>
        <v>0</v>
      </c>
      <c r="L27" s="102"/>
    </row>
    <row r="28" spans="2:12" ht="15" hidden="1" x14ac:dyDescent="0.25">
      <c r="F28" s="9">
        <f>'SWOT S vs O'!L20</f>
        <v>0</v>
      </c>
      <c r="G28" s="10">
        <f>'SWOT S vs T'!L20</f>
        <v>0</v>
      </c>
      <c r="H28" s="10">
        <f>'TOWS O vs S'!S13</f>
        <v>0</v>
      </c>
      <c r="I28" s="2">
        <f>'TOWS T vs S'!S13</f>
        <v>0</v>
      </c>
      <c r="J28" s="1"/>
      <c r="K28" s="42">
        <f t="shared" si="1"/>
        <v>0</v>
      </c>
      <c r="L28" s="102"/>
    </row>
    <row r="29" spans="2:12" ht="15.75" hidden="1" thickBot="1" x14ac:dyDescent="0.3">
      <c r="F29" s="11">
        <f>'SWOT S vs O'!M20</f>
        <v>0</v>
      </c>
      <c r="G29" s="12">
        <f>'SWOT S vs T'!M20</f>
        <v>0</v>
      </c>
      <c r="H29" s="12">
        <f>'TOWS O vs S'!S14</f>
        <v>0</v>
      </c>
      <c r="I29" s="13">
        <f>'TOWS T vs S'!S14</f>
        <v>0</v>
      </c>
      <c r="J29" s="1"/>
      <c r="K29" s="43">
        <f t="shared" si="1"/>
        <v>0</v>
      </c>
      <c r="L29" s="102"/>
    </row>
    <row r="30" spans="2:12" ht="15" hidden="1" x14ac:dyDescent="0.25">
      <c r="J30" s="1"/>
    </row>
    <row r="31" spans="2:12" ht="15.75" hidden="1" thickBot="1" x14ac:dyDescent="0.3">
      <c r="F31" t="s">
        <v>2</v>
      </c>
      <c r="J31" s="1"/>
    </row>
    <row r="32" spans="2:12" ht="15" hidden="1" x14ac:dyDescent="0.25">
      <c r="F32" s="6">
        <f>'SWOT W vs O'!D20</f>
        <v>2</v>
      </c>
      <c r="G32" s="7">
        <f>'SWOT W vs T'!D20</f>
        <v>2</v>
      </c>
      <c r="H32" s="7">
        <f>'TOWS O vs W'!S5</f>
        <v>2</v>
      </c>
      <c r="I32" s="8">
        <f>'TOWS T vs W'!S5</f>
        <v>2</v>
      </c>
      <c r="J32" s="1"/>
      <c r="K32" s="41">
        <f t="shared" ref="K32:K41" si="2">SUM(F32:I32)</f>
        <v>8</v>
      </c>
      <c r="L32" s="102"/>
    </row>
    <row r="33" spans="6:12" ht="15" hidden="1" x14ac:dyDescent="0.25">
      <c r="F33" s="9">
        <f>'SWOT W vs O'!E20</f>
        <v>5</v>
      </c>
      <c r="G33" s="10">
        <f>'SWOT W vs T'!E20</f>
        <v>3</v>
      </c>
      <c r="H33" s="10">
        <f>'TOWS O vs W'!S6</f>
        <v>1</v>
      </c>
      <c r="I33" s="2">
        <f>'TOWS T vs W'!S6</f>
        <v>1</v>
      </c>
      <c r="J33" s="1"/>
      <c r="K33" s="42">
        <f t="shared" si="2"/>
        <v>10</v>
      </c>
      <c r="L33" s="102"/>
    </row>
    <row r="34" spans="6:12" ht="15" hidden="1" x14ac:dyDescent="0.25">
      <c r="F34" s="9">
        <f>'SWOT W vs O'!F20</f>
        <v>1</v>
      </c>
      <c r="G34" s="10">
        <f>'SWOT W vs T'!F20</f>
        <v>4</v>
      </c>
      <c r="H34" s="10">
        <f>'TOWS O vs W'!S7</f>
        <v>4</v>
      </c>
      <c r="I34" s="2">
        <f>'TOWS T vs W'!S7</f>
        <v>4</v>
      </c>
      <c r="J34" s="1"/>
      <c r="K34" s="42">
        <f t="shared" si="2"/>
        <v>13</v>
      </c>
      <c r="L34" s="102"/>
    </row>
    <row r="35" spans="6:12" ht="15" hidden="1" x14ac:dyDescent="0.25">
      <c r="F35" s="9">
        <f>'SWOT W vs O'!G20</f>
        <v>4</v>
      </c>
      <c r="G35" s="10">
        <f>'SWOT W vs T'!G20</f>
        <v>5</v>
      </c>
      <c r="H35" s="10">
        <f>'TOWS O vs W'!S8</f>
        <v>5</v>
      </c>
      <c r="I35" s="2">
        <f>'TOWS T vs W'!S8</f>
        <v>5</v>
      </c>
      <c r="J35" s="1"/>
      <c r="K35" s="42">
        <f t="shared" si="2"/>
        <v>19</v>
      </c>
      <c r="L35" s="102"/>
    </row>
    <row r="36" spans="6:12" ht="15" hidden="1" x14ac:dyDescent="0.25">
      <c r="F36" s="9">
        <f>'SWOT W vs O'!H20</f>
        <v>3</v>
      </c>
      <c r="G36" s="10">
        <f>'SWOT W vs T'!H20</f>
        <v>1</v>
      </c>
      <c r="H36" s="10">
        <f>'TOWS O vs W'!S9</f>
        <v>3</v>
      </c>
      <c r="I36" s="2">
        <f>'TOWS T vs W'!S9</f>
        <v>3</v>
      </c>
      <c r="J36" s="1"/>
      <c r="K36" s="42">
        <f t="shared" si="2"/>
        <v>10</v>
      </c>
      <c r="L36" s="102"/>
    </row>
    <row r="37" spans="6:12" ht="15" hidden="1" x14ac:dyDescent="0.25">
      <c r="F37" s="9">
        <f>'SWOT W vs O'!I20</f>
        <v>0</v>
      </c>
      <c r="G37" s="10">
        <f>'SWOT W vs T'!I20</f>
        <v>0</v>
      </c>
      <c r="H37" s="10">
        <f>'TOWS O vs W'!S10</f>
        <v>0</v>
      </c>
      <c r="I37" s="2">
        <f>'TOWS T vs W'!S10</f>
        <v>0</v>
      </c>
      <c r="J37" s="1"/>
      <c r="K37" s="42">
        <f t="shared" si="2"/>
        <v>0</v>
      </c>
      <c r="L37" s="102"/>
    </row>
    <row r="38" spans="6:12" ht="15" hidden="1" x14ac:dyDescent="0.25">
      <c r="F38" s="9">
        <f>'SWOT W vs O'!J20</f>
        <v>0</v>
      </c>
      <c r="G38" s="10">
        <f>'SWOT W vs T'!J20</f>
        <v>0</v>
      </c>
      <c r="H38" s="10">
        <f>'TOWS O vs W'!S11</f>
        <v>0</v>
      </c>
      <c r="I38" s="2">
        <f>'TOWS T vs W'!S11</f>
        <v>0</v>
      </c>
      <c r="J38" s="1"/>
      <c r="K38" s="42">
        <f t="shared" si="2"/>
        <v>0</v>
      </c>
      <c r="L38" s="102"/>
    </row>
    <row r="39" spans="6:12" ht="15" hidden="1" x14ac:dyDescent="0.25">
      <c r="F39" s="9">
        <f>'SWOT W vs O'!K20</f>
        <v>0</v>
      </c>
      <c r="G39" s="10">
        <f>'SWOT W vs T'!K20</f>
        <v>0</v>
      </c>
      <c r="H39" s="10">
        <f>'TOWS O vs W'!S12</f>
        <v>0</v>
      </c>
      <c r="I39" s="2">
        <f>'TOWS T vs W'!S12</f>
        <v>0</v>
      </c>
      <c r="J39" s="1"/>
      <c r="K39" s="42">
        <f t="shared" si="2"/>
        <v>0</v>
      </c>
      <c r="L39" s="102"/>
    </row>
    <row r="40" spans="6:12" ht="15" hidden="1" x14ac:dyDescent="0.25">
      <c r="F40" s="9">
        <f>'SWOT W vs O'!L20</f>
        <v>0</v>
      </c>
      <c r="G40" s="10">
        <f>'SWOT W vs T'!L20</f>
        <v>0</v>
      </c>
      <c r="H40" s="10">
        <f>'TOWS O vs W'!S13</f>
        <v>0</v>
      </c>
      <c r="I40" s="2">
        <f>'TOWS T vs W'!S13</f>
        <v>0</v>
      </c>
      <c r="J40" s="1"/>
      <c r="K40" s="42">
        <f t="shared" si="2"/>
        <v>0</v>
      </c>
      <c r="L40" s="102"/>
    </row>
    <row r="41" spans="6:12" ht="15.75" hidden="1" thickBot="1" x14ac:dyDescent="0.3">
      <c r="F41" s="11">
        <f>'SWOT W vs O'!M20</f>
        <v>0</v>
      </c>
      <c r="G41" s="12">
        <f>'SWOT W vs T'!M20</f>
        <v>0</v>
      </c>
      <c r="H41" s="12">
        <f>'TOWS O vs W'!S14</f>
        <v>0</v>
      </c>
      <c r="I41" s="13">
        <f>'TOWS T vs W'!S14</f>
        <v>0</v>
      </c>
      <c r="J41" s="1"/>
      <c r="K41" s="43">
        <f t="shared" si="2"/>
        <v>0</v>
      </c>
      <c r="L41" s="102"/>
    </row>
    <row r="42" spans="6:12" ht="15" hidden="1" x14ac:dyDescent="0.25">
      <c r="J42" s="1"/>
    </row>
    <row r="43" spans="6:12" ht="15.75" hidden="1" thickBot="1" x14ac:dyDescent="0.3">
      <c r="F43" t="s">
        <v>3</v>
      </c>
      <c r="J43" s="1"/>
    </row>
    <row r="44" spans="6:12" ht="15" hidden="1" x14ac:dyDescent="0.25">
      <c r="F44" s="6">
        <f>'SWOT S vs O'!S5</f>
        <v>5</v>
      </c>
      <c r="G44" s="7">
        <f>'SWOT W vs O'!S5</f>
        <v>5</v>
      </c>
      <c r="H44" s="7">
        <f>'TOWS O vs S'!D20</f>
        <v>5</v>
      </c>
      <c r="I44" s="8">
        <f>'TOWS O vs W'!D20</f>
        <v>5</v>
      </c>
      <c r="J44" s="1"/>
      <c r="K44" s="41">
        <f t="shared" ref="K44:K53" si="3">SUM(F44:I44)</f>
        <v>20</v>
      </c>
      <c r="L44" s="102"/>
    </row>
    <row r="45" spans="6:12" ht="15" hidden="1" x14ac:dyDescent="0.25">
      <c r="F45" s="9">
        <f>'SWOT S vs O'!S6</f>
        <v>4</v>
      </c>
      <c r="G45" s="10">
        <f>'SWOT W vs O'!S6</f>
        <v>2</v>
      </c>
      <c r="H45" s="10">
        <f>'TOWS O vs S'!E20</f>
        <v>4</v>
      </c>
      <c r="I45" s="2">
        <f>'TOWS O vs W'!E20</f>
        <v>3</v>
      </c>
      <c r="J45" s="1"/>
      <c r="K45" s="42">
        <f t="shared" si="3"/>
        <v>13</v>
      </c>
      <c r="L45" s="102"/>
    </row>
    <row r="46" spans="6:12" ht="15" hidden="1" x14ac:dyDescent="0.25">
      <c r="F46" s="9">
        <f>'SWOT S vs O'!S7</f>
        <v>3</v>
      </c>
      <c r="G46" s="10">
        <f>'SWOT W vs O'!S7</f>
        <v>4</v>
      </c>
      <c r="H46" s="10">
        <f>'TOWS O vs S'!F20</f>
        <v>3</v>
      </c>
      <c r="I46" s="2">
        <f>'TOWS O vs W'!F20</f>
        <v>4</v>
      </c>
      <c r="J46" s="1"/>
      <c r="K46" s="42">
        <f t="shared" si="3"/>
        <v>14</v>
      </c>
      <c r="L46" s="102"/>
    </row>
    <row r="47" spans="6:12" ht="15" hidden="1" x14ac:dyDescent="0.25">
      <c r="F47" s="9">
        <f>'SWOT S vs O'!S8</f>
        <v>1</v>
      </c>
      <c r="G47" s="10">
        <f>'SWOT W vs O'!S8</f>
        <v>1</v>
      </c>
      <c r="H47" s="10">
        <f>'TOWS O vs S'!G20</f>
        <v>2</v>
      </c>
      <c r="I47" s="2">
        <f>'TOWS O vs W'!G20</f>
        <v>2</v>
      </c>
      <c r="J47" s="1"/>
      <c r="K47" s="42">
        <f t="shared" si="3"/>
        <v>6</v>
      </c>
      <c r="L47" s="102"/>
    </row>
    <row r="48" spans="6:12" ht="15" hidden="1" x14ac:dyDescent="0.25">
      <c r="F48" s="9">
        <f>'SWOT S vs O'!S9</f>
        <v>2</v>
      </c>
      <c r="G48" s="10">
        <f>'SWOT W vs O'!S9</f>
        <v>3</v>
      </c>
      <c r="H48" s="10">
        <f>'TOWS O vs S'!H20</f>
        <v>1</v>
      </c>
      <c r="I48" s="2">
        <f>'TOWS O vs W'!H20</f>
        <v>1</v>
      </c>
      <c r="J48" s="1"/>
      <c r="K48" s="42">
        <f t="shared" si="3"/>
        <v>7</v>
      </c>
      <c r="L48" s="102"/>
    </row>
    <row r="49" spans="4:12" ht="15" hidden="1" x14ac:dyDescent="0.25">
      <c r="D49" t="s">
        <v>11</v>
      </c>
      <c r="F49" s="9">
        <f>'SWOT S vs O'!S10</f>
        <v>0</v>
      </c>
      <c r="G49" s="10">
        <f>'SWOT W vs O'!S10</f>
        <v>0</v>
      </c>
      <c r="H49" s="10">
        <f>'TOWS O vs S'!I20</f>
        <v>0</v>
      </c>
      <c r="I49" s="2">
        <f>'TOWS O vs W'!I20</f>
        <v>0</v>
      </c>
      <c r="J49" s="1"/>
      <c r="K49" s="42">
        <f t="shared" si="3"/>
        <v>0</v>
      </c>
      <c r="L49" s="102"/>
    </row>
    <row r="50" spans="4:12" ht="15" hidden="1" x14ac:dyDescent="0.25">
      <c r="F50" s="9">
        <f>'SWOT S vs O'!S11</f>
        <v>0</v>
      </c>
      <c r="G50" s="10">
        <f>'SWOT W vs O'!S11</f>
        <v>0</v>
      </c>
      <c r="H50" s="10">
        <f>'TOWS O vs S'!KJ20</f>
        <v>0</v>
      </c>
      <c r="I50" s="2">
        <f>'TOWS O vs W'!J20</f>
        <v>0</v>
      </c>
      <c r="J50" s="1"/>
      <c r="K50" s="42">
        <f t="shared" si="3"/>
        <v>0</v>
      </c>
      <c r="L50" s="102"/>
    </row>
    <row r="51" spans="4:12" ht="15" hidden="1" x14ac:dyDescent="0.25">
      <c r="F51" s="9">
        <f>'SWOT S vs O'!S12</f>
        <v>0</v>
      </c>
      <c r="G51" s="10">
        <f>'SWOT W vs O'!S12</f>
        <v>0</v>
      </c>
      <c r="H51" s="10">
        <f>'TOWS O vs S'!K20</f>
        <v>0</v>
      </c>
      <c r="I51" s="2">
        <f>'TOWS O vs W'!K20</f>
        <v>0</v>
      </c>
      <c r="J51" s="1"/>
      <c r="K51" s="42">
        <f t="shared" si="3"/>
        <v>0</v>
      </c>
      <c r="L51" s="102"/>
    </row>
    <row r="52" spans="4:12" ht="15" hidden="1" x14ac:dyDescent="0.25">
      <c r="F52" s="9">
        <f>'SWOT S vs O'!S13</f>
        <v>0</v>
      </c>
      <c r="G52" s="10">
        <f>'SWOT W vs O'!S13</f>
        <v>0</v>
      </c>
      <c r="H52" s="10">
        <f>'TOWS O vs S'!L20</f>
        <v>0</v>
      </c>
      <c r="I52" s="2">
        <f>'TOWS O vs W'!L20</f>
        <v>0</v>
      </c>
      <c r="J52" s="1"/>
      <c r="K52" s="42">
        <f t="shared" si="3"/>
        <v>0</v>
      </c>
      <c r="L52" s="102"/>
    </row>
    <row r="53" spans="4:12" ht="15.75" hidden="1" thickBot="1" x14ac:dyDescent="0.3">
      <c r="F53" s="11">
        <f>'SWOT S vs O'!S14</f>
        <v>0</v>
      </c>
      <c r="G53" s="12">
        <f>'SWOT W vs O'!S14</f>
        <v>0</v>
      </c>
      <c r="H53" s="12">
        <f>'TOWS O vs S'!M20</f>
        <v>0</v>
      </c>
      <c r="I53" s="13">
        <f>'TOWS O vs W'!M20</f>
        <v>0</v>
      </c>
      <c r="J53" s="1"/>
      <c r="K53" s="43">
        <f t="shared" si="3"/>
        <v>0</v>
      </c>
      <c r="L53" s="102"/>
    </row>
    <row r="54" spans="4:12" ht="15" hidden="1" x14ac:dyDescent="0.25">
      <c r="J54" s="1"/>
    </row>
    <row r="55" spans="4:12" ht="15.75" hidden="1" thickBot="1" x14ac:dyDescent="0.3">
      <c r="F55" t="s">
        <v>12</v>
      </c>
      <c r="J55" s="1"/>
    </row>
    <row r="56" spans="4:12" ht="15" hidden="1" x14ac:dyDescent="0.25">
      <c r="F56" s="6">
        <f>'SWOT S vs T'!S5</f>
        <v>4</v>
      </c>
      <c r="G56" s="7">
        <f>'SWOT W vs T'!S5</f>
        <v>4</v>
      </c>
      <c r="H56" s="7">
        <f>'TOWS T vs S'!D20</f>
        <v>3</v>
      </c>
      <c r="I56" s="8">
        <f>'TOWS T vs W'!D20</f>
        <v>5</v>
      </c>
      <c r="J56" s="1"/>
      <c r="K56" s="41">
        <f t="shared" ref="K56:K65" si="4">SUM(F56:I56)</f>
        <v>16</v>
      </c>
      <c r="L56" s="102"/>
    </row>
    <row r="57" spans="4:12" ht="15" hidden="1" x14ac:dyDescent="0.25">
      <c r="F57" s="9">
        <f>'SWOT S vs T'!S6</f>
        <v>1</v>
      </c>
      <c r="G57" s="10">
        <f>'SWOT W vs T'!S6</f>
        <v>5</v>
      </c>
      <c r="H57" s="10">
        <f>'TOWS T vs S'!E20</f>
        <v>5</v>
      </c>
      <c r="I57" s="2">
        <f>'TOWS T vs W'!E20</f>
        <v>4</v>
      </c>
      <c r="J57" s="1"/>
      <c r="K57" s="42">
        <f t="shared" si="4"/>
        <v>15</v>
      </c>
      <c r="L57" s="102"/>
    </row>
    <row r="58" spans="4:12" ht="15" hidden="1" x14ac:dyDescent="0.25">
      <c r="F58" s="9">
        <f>'SWOT S vs T'!S7</f>
        <v>5</v>
      </c>
      <c r="G58" s="10">
        <f>'SWOT W vs T'!S7</f>
        <v>3</v>
      </c>
      <c r="H58" s="10">
        <f>'TOWS T vs S'!F20</f>
        <v>4</v>
      </c>
      <c r="I58" s="2">
        <f>'TOWS T vs W'!F20</f>
        <v>3</v>
      </c>
      <c r="J58" s="1"/>
      <c r="K58" s="42">
        <f t="shared" si="4"/>
        <v>15</v>
      </c>
      <c r="L58" s="102"/>
    </row>
    <row r="59" spans="4:12" ht="15" hidden="1" x14ac:dyDescent="0.25">
      <c r="F59" s="9">
        <f>'SWOT S vs T'!S8</f>
        <v>2</v>
      </c>
      <c r="G59" s="10">
        <f>'SWOT W vs T'!S8</f>
        <v>2</v>
      </c>
      <c r="H59" s="10">
        <f>'TOWS T vs S'!G20</f>
        <v>2</v>
      </c>
      <c r="I59" s="2">
        <f>'TOWS T vs W'!G20</f>
        <v>1</v>
      </c>
      <c r="J59" s="1"/>
      <c r="K59" s="42">
        <f t="shared" si="4"/>
        <v>7</v>
      </c>
      <c r="L59" s="102"/>
    </row>
    <row r="60" spans="4:12" ht="15" hidden="1" x14ac:dyDescent="0.25">
      <c r="F60" s="9">
        <f>'SWOT S vs T'!S9</f>
        <v>3</v>
      </c>
      <c r="G60" s="10">
        <f>'SWOT W vs T'!S9</f>
        <v>1</v>
      </c>
      <c r="H60" s="10">
        <f>'TOWS T vs S'!H20</f>
        <v>1</v>
      </c>
      <c r="I60" s="2">
        <f>'TOWS T vs W'!H20</f>
        <v>2</v>
      </c>
      <c r="J60" s="1"/>
      <c r="K60" s="42">
        <f t="shared" si="4"/>
        <v>7</v>
      </c>
      <c r="L60" s="102"/>
    </row>
    <row r="61" spans="4:12" ht="15" hidden="1" x14ac:dyDescent="0.25">
      <c r="F61" s="9">
        <f>'SWOT S vs T'!S10</f>
        <v>0</v>
      </c>
      <c r="G61" s="10">
        <f>'SWOT W vs T'!S10</f>
        <v>0</v>
      </c>
      <c r="H61" s="10">
        <f>'TOWS T vs S'!I20</f>
        <v>0</v>
      </c>
      <c r="I61" s="2">
        <f>'TOWS T vs W'!I20</f>
        <v>0</v>
      </c>
      <c r="J61" s="1"/>
      <c r="K61" s="42">
        <f t="shared" si="4"/>
        <v>0</v>
      </c>
      <c r="L61" s="102"/>
    </row>
    <row r="62" spans="4:12" ht="15" hidden="1" x14ac:dyDescent="0.25">
      <c r="F62" s="9">
        <f>'SWOT S vs T'!S11</f>
        <v>0</v>
      </c>
      <c r="G62" s="10">
        <f>'SWOT W vs T'!S11</f>
        <v>0</v>
      </c>
      <c r="H62" s="10">
        <f>'TOWS T vs S'!J20</f>
        <v>0</v>
      </c>
      <c r="I62" s="2">
        <f>'TOWS T vs W'!J20</f>
        <v>0</v>
      </c>
      <c r="J62" s="1"/>
      <c r="K62" s="42">
        <f t="shared" si="4"/>
        <v>0</v>
      </c>
      <c r="L62" s="102"/>
    </row>
    <row r="63" spans="4:12" ht="15" hidden="1" x14ac:dyDescent="0.25">
      <c r="F63" s="9">
        <f>'SWOT S vs T'!S12</f>
        <v>0</v>
      </c>
      <c r="G63" s="10">
        <f>'SWOT W vs T'!S12</f>
        <v>0</v>
      </c>
      <c r="H63" s="10">
        <f>'TOWS T vs S'!K20</f>
        <v>0</v>
      </c>
      <c r="I63" s="2">
        <f>'TOWS T vs W'!K20</f>
        <v>0</v>
      </c>
      <c r="J63" s="1"/>
      <c r="K63" s="42">
        <f t="shared" si="4"/>
        <v>0</v>
      </c>
      <c r="L63" s="102"/>
    </row>
    <row r="64" spans="4:12" ht="15" hidden="1" x14ac:dyDescent="0.25">
      <c r="F64" s="9">
        <f>'SWOT S vs T'!S13</f>
        <v>0</v>
      </c>
      <c r="G64" s="10">
        <f>'SWOT W vs T'!S13</f>
        <v>0</v>
      </c>
      <c r="H64" s="10">
        <f>'TOWS T vs S'!L20</f>
        <v>0</v>
      </c>
      <c r="I64" s="2">
        <f>'TOWS T vs W'!L20</f>
        <v>0</v>
      </c>
      <c r="J64" s="1"/>
      <c r="K64" s="42">
        <f t="shared" si="4"/>
        <v>0</v>
      </c>
      <c r="L64" s="102"/>
    </row>
    <row r="65" spans="6:12" ht="15.75" hidden="1" thickBot="1" x14ac:dyDescent="0.3">
      <c r="F65" s="11">
        <f>'SWOT S vs T'!S14</f>
        <v>0</v>
      </c>
      <c r="G65" s="12">
        <f>'SWOT W vs T'!S14</f>
        <v>0</v>
      </c>
      <c r="H65" s="12">
        <f>'TOWS T vs S'!M20</f>
        <v>0</v>
      </c>
      <c r="I65" s="13">
        <f>'TOWS T vs W'!M20</f>
        <v>0</v>
      </c>
      <c r="J65" s="1"/>
      <c r="K65" s="43">
        <f t="shared" si="4"/>
        <v>0</v>
      </c>
      <c r="L65" s="102"/>
    </row>
    <row r="66" spans="6:12" ht="15" hidden="1" x14ac:dyDescent="0.25">
      <c r="J66" s="1"/>
    </row>
    <row r="67" spans="6:12" ht="15" hidden="1" x14ac:dyDescent="0.25">
      <c r="J67" s="1"/>
    </row>
    <row r="68" spans="6:12" ht="15" hidden="1" x14ac:dyDescent="0.25">
      <c r="J68" s="1"/>
    </row>
    <row r="69" spans="6:12" ht="15" hidden="1" x14ac:dyDescent="0.25">
      <c r="J69" s="1"/>
    </row>
    <row r="70" spans="6:12" ht="15" hidden="1" x14ac:dyDescent="0.25">
      <c r="J70" s="1"/>
    </row>
    <row r="71" spans="6:12" ht="15" hidden="1" x14ac:dyDescent="0.25">
      <c r="J71" s="1"/>
    </row>
    <row r="72" spans="6:12" ht="15" hidden="1" x14ac:dyDescent="0.25">
      <c r="J72" s="1"/>
    </row>
    <row r="73" spans="6:12" ht="15" hidden="1" x14ac:dyDescent="0.25">
      <c r="J73" s="1"/>
    </row>
    <row r="74" spans="6:12" ht="15" hidden="1" x14ac:dyDescent="0.25">
      <c r="J74" s="1"/>
    </row>
    <row r="75" spans="6:12" ht="15" hidden="1" x14ac:dyDescent="0.25">
      <c r="J75" s="1"/>
    </row>
    <row r="76" spans="6:12" ht="15" hidden="1" x14ac:dyDescent="0.25">
      <c r="J76" s="1"/>
    </row>
    <row r="77" spans="6:12" ht="15" hidden="1" x14ac:dyDescent="0.25">
      <c r="J77" s="1"/>
    </row>
    <row r="78" spans="6:12" ht="15" hidden="1" x14ac:dyDescent="0.25">
      <c r="J78" s="1"/>
    </row>
    <row r="79" spans="6:12" ht="15" hidden="1" x14ac:dyDescent="0.25">
      <c r="J79" s="1"/>
    </row>
    <row r="80" spans="6:12" ht="15" hidden="1" x14ac:dyDescent="0.25">
      <c r="J80" s="1"/>
    </row>
    <row r="81" spans="10:10" ht="15" hidden="1" x14ac:dyDescent="0.25">
      <c r="J81" s="1"/>
    </row>
    <row r="82" spans="10:10" ht="15" hidden="1" x14ac:dyDescent="0.25">
      <c r="J82" s="1"/>
    </row>
    <row r="83" spans="10:10" ht="15" hidden="1" x14ac:dyDescent="0.25">
      <c r="J83" s="1"/>
    </row>
    <row r="84" spans="10:10" ht="15" hidden="1" x14ac:dyDescent="0.25">
      <c r="J84" s="1"/>
    </row>
    <row r="85" spans="10:10" ht="15" hidden="1" x14ac:dyDescent="0.25">
      <c r="J85" s="1"/>
    </row>
    <row r="86" spans="10:10" ht="15" hidden="1" x14ac:dyDescent="0.25">
      <c r="J86" s="1"/>
    </row>
    <row r="87" spans="10:10" ht="15" hidden="1" x14ac:dyDescent="0.25">
      <c r="J87" s="1"/>
    </row>
    <row r="88" spans="10:10" ht="15" hidden="1" x14ac:dyDescent="0.25">
      <c r="J88" s="1"/>
    </row>
    <row r="89" spans="10:10" ht="15" hidden="1" x14ac:dyDescent="0.25">
      <c r="J89" s="1"/>
    </row>
    <row r="90" spans="10:10" ht="15" hidden="1" x14ac:dyDescent="0.25">
      <c r="J90" s="1"/>
    </row>
    <row r="91" spans="10:10" ht="15" hidden="1" x14ac:dyDescent="0.25">
      <c r="J91" s="1"/>
    </row>
    <row r="92" spans="10:10" ht="15" hidden="1" x14ac:dyDescent="0.25">
      <c r="J92" s="1"/>
    </row>
    <row r="93" spans="10:10" ht="15" hidden="1" x14ac:dyDescent="0.25">
      <c r="J93" s="1"/>
    </row>
    <row r="94" spans="10:10" ht="15" hidden="1" x14ac:dyDescent="0.25">
      <c r="J94" s="1"/>
    </row>
    <row r="95" spans="10:10" ht="15" hidden="1" x14ac:dyDescent="0.25">
      <c r="J95" s="1"/>
    </row>
    <row r="96" spans="10:10" ht="15" hidden="1" x14ac:dyDescent="0.25">
      <c r="J96" s="1"/>
    </row>
    <row r="97" spans="10:10" ht="15" hidden="1" x14ac:dyDescent="0.25">
      <c r="J97" s="1"/>
    </row>
    <row r="98" spans="10:10" ht="15" hidden="1" x14ac:dyDescent="0.25">
      <c r="J98" s="1"/>
    </row>
    <row r="99" spans="10:10" ht="15" hidden="1" x14ac:dyDescent="0.25">
      <c r="J99" s="1"/>
    </row>
    <row r="100" spans="10:10" ht="15" hidden="1" x14ac:dyDescent="0.25">
      <c r="J100" s="1"/>
    </row>
    <row r="101" spans="10:10" ht="15" hidden="1" x14ac:dyDescent="0.25">
      <c r="J101" s="1"/>
    </row>
    <row r="102" spans="10:10" ht="15" hidden="1" x14ac:dyDescent="0.25">
      <c r="J102" s="1"/>
    </row>
    <row r="103" spans="10:10" ht="15" hidden="1" x14ac:dyDescent="0.25">
      <c r="J103" s="1"/>
    </row>
    <row r="104" spans="10:10" ht="15" hidden="1" x14ac:dyDescent="0.25">
      <c r="J104" s="1"/>
    </row>
    <row r="105" spans="10:10" ht="15" hidden="1" x14ac:dyDescent="0.25">
      <c r="J105" s="1"/>
    </row>
    <row r="106" spans="10:10" ht="15" hidden="1" x14ac:dyDescent="0.25">
      <c r="J106" s="1"/>
    </row>
    <row r="107" spans="10:10" ht="15" hidden="1" x14ac:dyDescent="0.25">
      <c r="J107" s="1"/>
    </row>
    <row r="108" spans="10:10" ht="15" hidden="1" x14ac:dyDescent="0.25">
      <c r="J108" s="1"/>
    </row>
    <row r="109" spans="10:10" ht="15" hidden="1" x14ac:dyDescent="0.25">
      <c r="J109" s="1"/>
    </row>
    <row r="110" spans="10:10" ht="15" hidden="1" x14ac:dyDescent="0.25">
      <c r="J110" s="1"/>
    </row>
    <row r="111" spans="10:10" ht="15" hidden="1" x14ac:dyDescent="0.25">
      <c r="J111" s="1"/>
    </row>
    <row r="112" spans="10:10" ht="15" hidden="1" x14ac:dyDescent="0.25">
      <c r="J112" s="1"/>
    </row>
    <row r="113" spans="10:10" ht="15" hidden="1" x14ac:dyDescent="0.25">
      <c r="J113" s="1"/>
    </row>
    <row r="114" spans="10:10" ht="15" hidden="1" x14ac:dyDescent="0.25">
      <c r="J114" s="1"/>
    </row>
    <row r="115" spans="10:10" ht="15" hidden="1" x14ac:dyDescent="0.25">
      <c r="J115" s="1"/>
    </row>
    <row r="116" spans="10:10" ht="15" hidden="1" x14ac:dyDescent="0.25">
      <c r="J116" s="1"/>
    </row>
    <row r="117" spans="10:10" ht="15" hidden="1" x14ac:dyDescent="0.25">
      <c r="J117" s="1"/>
    </row>
    <row r="118" spans="10:10" ht="15" hidden="1" x14ac:dyDescent="0.25">
      <c r="J118" s="1"/>
    </row>
    <row r="119" spans="10:10" ht="15" hidden="1" x14ac:dyDescent="0.25">
      <c r="J119" s="1"/>
    </row>
    <row r="120" spans="10:10" ht="15" hidden="1" x14ac:dyDescent="0.25">
      <c r="J120" s="1"/>
    </row>
    <row r="121" spans="10:10" ht="15" hidden="1" x14ac:dyDescent="0.25">
      <c r="J121" s="1"/>
    </row>
    <row r="122" spans="10:10" ht="15" hidden="1" x14ac:dyDescent="0.25">
      <c r="J122" s="1"/>
    </row>
    <row r="123" spans="10:10" ht="15" hidden="1" x14ac:dyDescent="0.25">
      <c r="J123" s="1"/>
    </row>
    <row r="124" spans="10:10" ht="15" hidden="1" x14ac:dyDescent="0.25">
      <c r="J124" s="1"/>
    </row>
    <row r="125" spans="10:10" ht="15" hidden="1" x14ac:dyDescent="0.25">
      <c r="J125" s="1"/>
    </row>
    <row r="126" spans="10:10" ht="15" hidden="1" x14ac:dyDescent="0.25">
      <c r="J126" s="1"/>
    </row>
    <row r="127" spans="10:10" ht="15" hidden="1" x14ac:dyDescent="0.25">
      <c r="J127" s="1"/>
    </row>
    <row r="128" spans="10:10" ht="15" hidden="1" x14ac:dyDescent="0.25">
      <c r="J128" s="1"/>
    </row>
    <row r="129" spans="10:10" ht="15" hidden="1" x14ac:dyDescent="0.25">
      <c r="J129" s="1"/>
    </row>
    <row r="130" spans="10:10" ht="15" hidden="1" x14ac:dyDescent="0.25">
      <c r="J130" s="1"/>
    </row>
    <row r="131" spans="10:10" ht="15" hidden="1" x14ac:dyDescent="0.25">
      <c r="J131" s="1"/>
    </row>
    <row r="132" spans="10:10" ht="15" hidden="1" x14ac:dyDescent="0.25">
      <c r="J132" s="1"/>
    </row>
    <row r="133" spans="10:10" ht="15" hidden="1" x14ac:dyDescent="0.25">
      <c r="J133" s="1"/>
    </row>
    <row r="134" spans="10:10" ht="15" hidden="1" x14ac:dyDescent="0.25">
      <c r="J134" s="1"/>
    </row>
    <row r="135" spans="10:10" ht="15" hidden="1" x14ac:dyDescent="0.25">
      <c r="J135" s="1"/>
    </row>
    <row r="136" spans="10:10" ht="15" hidden="1" x14ac:dyDescent="0.25">
      <c r="J136" s="1"/>
    </row>
    <row r="137" spans="10:10" ht="15" hidden="1" x14ac:dyDescent="0.25">
      <c r="J137" s="1"/>
    </row>
    <row r="138" spans="10:10" ht="15" hidden="1" x14ac:dyDescent="0.25">
      <c r="J138" s="1"/>
    </row>
    <row r="139" spans="10:10" ht="15" hidden="1" x14ac:dyDescent="0.25">
      <c r="J139" s="1"/>
    </row>
    <row r="140" spans="10:10" ht="15" hidden="1" x14ac:dyDescent="0.25">
      <c r="J140" s="1"/>
    </row>
    <row r="141" spans="10:10" ht="15" hidden="1" x14ac:dyDescent="0.25">
      <c r="J141" s="1"/>
    </row>
    <row r="142" spans="10:10" ht="15" hidden="1" x14ac:dyDescent="0.25">
      <c r="J142" s="1"/>
    </row>
    <row r="143" spans="10:10" ht="15" hidden="1" x14ac:dyDescent="0.25">
      <c r="J143" s="1"/>
    </row>
    <row r="144" spans="10:10" ht="15" hidden="1" x14ac:dyDescent="0.25">
      <c r="J144" s="1"/>
    </row>
    <row r="145" spans="10:10" ht="15" hidden="1" x14ac:dyDescent="0.25">
      <c r="J145" s="1"/>
    </row>
    <row r="146" spans="10:10" ht="15" hidden="1" x14ac:dyDescent="0.25">
      <c r="J146" s="1"/>
    </row>
    <row r="147" spans="10:10" ht="15" hidden="1" x14ac:dyDescent="0.25">
      <c r="J147" s="1"/>
    </row>
    <row r="148" spans="10:10" ht="15" hidden="1" x14ac:dyDescent="0.25">
      <c r="J148" s="1"/>
    </row>
    <row r="149" spans="10:10" ht="15" hidden="1" x14ac:dyDescent="0.25">
      <c r="J149" s="1"/>
    </row>
    <row r="150" spans="10:10" ht="15" hidden="1" x14ac:dyDescent="0.25">
      <c r="J150" s="1"/>
    </row>
    <row r="151" spans="10:10" ht="15" hidden="1" x14ac:dyDescent="0.25">
      <c r="J151" s="1"/>
    </row>
    <row r="152" spans="10:10" ht="15" hidden="1" x14ac:dyDescent="0.25">
      <c r="J152" s="1"/>
    </row>
    <row r="153" spans="10:10" ht="15" hidden="1" x14ac:dyDescent="0.25">
      <c r="J153" s="1"/>
    </row>
    <row r="154" spans="10:10" ht="15" hidden="1" x14ac:dyDescent="0.25">
      <c r="J154" s="1"/>
    </row>
    <row r="155" spans="10:10" ht="15" hidden="1" x14ac:dyDescent="0.25">
      <c r="J155" s="1"/>
    </row>
    <row r="156" spans="10:10" ht="15" hidden="1" x14ac:dyDescent="0.25">
      <c r="J156" s="1"/>
    </row>
    <row r="157" spans="10:10" ht="15" hidden="1" x14ac:dyDescent="0.25">
      <c r="J157" s="1"/>
    </row>
    <row r="158" spans="10:10" ht="15" hidden="1" x14ac:dyDescent="0.25">
      <c r="J158" s="1"/>
    </row>
    <row r="159" spans="10:10" ht="15" hidden="1" x14ac:dyDescent="0.25">
      <c r="J159" s="1"/>
    </row>
    <row r="160" spans="10:10" ht="15" hidden="1" x14ac:dyDescent="0.25">
      <c r="J160" s="1"/>
    </row>
    <row r="161" spans="10:10" ht="15" hidden="1" x14ac:dyDescent="0.25">
      <c r="J161" s="1"/>
    </row>
    <row r="162" spans="10:10" ht="15" hidden="1" x14ac:dyDescent="0.25">
      <c r="J162" s="1"/>
    </row>
    <row r="163" spans="10:10" ht="15" hidden="1" x14ac:dyDescent="0.25">
      <c r="J163" s="1"/>
    </row>
    <row r="164" spans="10:10" ht="15" hidden="1" x14ac:dyDescent="0.25">
      <c r="J164" s="1"/>
    </row>
    <row r="165" spans="10:10" ht="15" hidden="1" x14ac:dyDescent="0.25">
      <c r="J165" s="1"/>
    </row>
    <row r="166" spans="10:10" ht="15" hidden="1" x14ac:dyDescent="0.25">
      <c r="J166" s="1"/>
    </row>
    <row r="167" spans="10:10" ht="15" hidden="1" x14ac:dyDescent="0.25">
      <c r="J167" s="1"/>
    </row>
    <row r="168" spans="10:10" ht="15" hidden="1" x14ac:dyDescent="0.25">
      <c r="J168" s="1"/>
    </row>
    <row r="169" spans="10:10" ht="15" hidden="1" x14ac:dyDescent="0.25">
      <c r="J169" s="1"/>
    </row>
    <row r="170" spans="10:10" ht="15" hidden="1" x14ac:dyDescent="0.25">
      <c r="J170" s="1"/>
    </row>
    <row r="171" spans="10:10" ht="15" hidden="1" x14ac:dyDescent="0.25">
      <c r="J171" s="1"/>
    </row>
    <row r="172" spans="10:10" ht="15" hidden="1" x14ac:dyDescent="0.25">
      <c r="J172" s="1"/>
    </row>
    <row r="173" spans="10:10" ht="15" hidden="1" x14ac:dyDescent="0.25">
      <c r="J173" s="1"/>
    </row>
    <row r="174" spans="10:10" ht="15" hidden="1" x14ac:dyDescent="0.25">
      <c r="J174" s="1"/>
    </row>
    <row r="175" spans="10:10" ht="15" hidden="1" x14ac:dyDescent="0.25">
      <c r="J175" s="1"/>
    </row>
    <row r="176" spans="10:10" ht="15" hidden="1" x14ac:dyDescent="0.25">
      <c r="J176" s="1"/>
    </row>
    <row r="177" spans="10:10" ht="15" hidden="1" x14ac:dyDescent="0.25">
      <c r="J177" s="1"/>
    </row>
    <row r="178" spans="10:10" ht="15" hidden="1" x14ac:dyDescent="0.25">
      <c r="J178" s="1"/>
    </row>
    <row r="179" spans="10:10" ht="15" hidden="1" x14ac:dyDescent="0.25">
      <c r="J179" s="1"/>
    </row>
    <row r="180" spans="10:10" ht="15" hidden="1" x14ac:dyDescent="0.25">
      <c r="J180" s="1"/>
    </row>
    <row r="181" spans="10:10" ht="15" hidden="1" x14ac:dyDescent="0.25">
      <c r="J181" s="1"/>
    </row>
    <row r="182" spans="10:10" ht="15" hidden="1" x14ac:dyDescent="0.25">
      <c r="J182" s="1"/>
    </row>
    <row r="183" spans="10:10" ht="15" hidden="1" x14ac:dyDescent="0.25">
      <c r="J183" s="1"/>
    </row>
    <row r="184" spans="10:10" ht="15" hidden="1" x14ac:dyDescent="0.25">
      <c r="J184" s="1"/>
    </row>
    <row r="185" spans="10:10" ht="15" hidden="1" x14ac:dyDescent="0.25">
      <c r="J185" s="1"/>
    </row>
    <row r="186" spans="10:10" ht="15" hidden="1" x14ac:dyDescent="0.25">
      <c r="J186" s="1"/>
    </row>
    <row r="187" spans="10:10" ht="15" hidden="1" x14ac:dyDescent="0.25">
      <c r="J187" s="1"/>
    </row>
    <row r="188" spans="10:10" ht="15" hidden="1" x14ac:dyDescent="0.25">
      <c r="J188" s="1"/>
    </row>
    <row r="189" spans="10:10" ht="15" hidden="1" x14ac:dyDescent="0.25">
      <c r="J189" s="1"/>
    </row>
    <row r="190" spans="10:10" ht="15" hidden="1" x14ac:dyDescent="0.25">
      <c r="J190" s="1"/>
    </row>
    <row r="191" spans="10:10" ht="15" hidden="1" x14ac:dyDescent="0.25">
      <c r="J191" s="1"/>
    </row>
    <row r="192" spans="10:10" ht="15" hidden="1" x14ac:dyDescent="0.25">
      <c r="J192" s="1"/>
    </row>
    <row r="193" spans="10:10" ht="15" hidden="1" x14ac:dyDescent="0.25">
      <c r="J193" s="1"/>
    </row>
    <row r="194" spans="10:10" ht="15" hidden="1" x14ac:dyDescent="0.25">
      <c r="J194" s="1"/>
    </row>
    <row r="195" spans="10:10" ht="15" hidden="1" x14ac:dyDescent="0.25">
      <c r="J195" s="1"/>
    </row>
    <row r="196" spans="10:10" ht="15" hidden="1" x14ac:dyDescent="0.25">
      <c r="J196" s="1"/>
    </row>
    <row r="197" spans="10:10" ht="15" hidden="1" x14ac:dyDescent="0.25">
      <c r="J197" s="1"/>
    </row>
    <row r="198" spans="10:10" ht="15" hidden="1" x14ac:dyDescent="0.25">
      <c r="J198" s="1"/>
    </row>
    <row r="199" spans="10:10" ht="15" hidden="1" x14ac:dyDescent="0.25">
      <c r="J199" s="1"/>
    </row>
    <row r="200" spans="10:10" ht="15" hidden="1" x14ac:dyDescent="0.25">
      <c r="J200" s="1"/>
    </row>
    <row r="201" spans="10:10" ht="15" hidden="1" x14ac:dyDescent="0.25">
      <c r="J201" s="1"/>
    </row>
    <row r="202" spans="10:10" ht="15" hidden="1" x14ac:dyDescent="0.25">
      <c r="J202" s="1"/>
    </row>
    <row r="203" spans="10:10" ht="15" hidden="1" x14ac:dyDescent="0.25">
      <c r="J203" s="1"/>
    </row>
    <row r="204" spans="10:10" ht="15" hidden="1" x14ac:dyDescent="0.25">
      <c r="J204" s="1"/>
    </row>
    <row r="205" spans="10:10" ht="15" hidden="1" x14ac:dyDescent="0.25">
      <c r="J205" s="1"/>
    </row>
    <row r="206" spans="10:10" ht="15" hidden="1" x14ac:dyDescent="0.25">
      <c r="J206" s="1"/>
    </row>
    <row r="207" spans="10:10" ht="15" hidden="1" x14ac:dyDescent="0.25">
      <c r="J207" s="1"/>
    </row>
    <row r="208" spans="10:10" ht="15" hidden="1" x14ac:dyDescent="0.25">
      <c r="J208" s="1"/>
    </row>
    <row r="209" spans="10:10" ht="15" hidden="1" x14ac:dyDescent="0.25">
      <c r="J209" s="1"/>
    </row>
    <row r="210" spans="10:10" ht="15" hidden="1" x14ac:dyDescent="0.25">
      <c r="J210" s="1"/>
    </row>
    <row r="211" spans="10:10" ht="15" hidden="1" x14ac:dyDescent="0.25">
      <c r="J211" s="1"/>
    </row>
    <row r="212" spans="10:10" ht="15" hidden="1" x14ac:dyDescent="0.25">
      <c r="J212" s="1"/>
    </row>
    <row r="213" spans="10:10" ht="15" hidden="1" x14ac:dyDescent="0.25">
      <c r="J213" s="1"/>
    </row>
    <row r="214" spans="10:10" ht="15" hidden="1" x14ac:dyDescent="0.25">
      <c r="J214" s="1"/>
    </row>
    <row r="215" spans="10:10" ht="15" hidden="1" x14ac:dyDescent="0.25">
      <c r="J215" s="1"/>
    </row>
    <row r="216" spans="10:10" ht="15" hidden="1" x14ac:dyDescent="0.25">
      <c r="J216" s="1"/>
    </row>
    <row r="217" spans="10:10" ht="15" hidden="1" x14ac:dyDescent="0.25">
      <c r="J217" s="1"/>
    </row>
    <row r="218" spans="10:10" ht="15" hidden="1" x14ac:dyDescent="0.25">
      <c r="J218" s="1"/>
    </row>
    <row r="219" spans="10:10" ht="15" hidden="1" x14ac:dyDescent="0.25">
      <c r="J219" s="1"/>
    </row>
    <row r="220" spans="10:10" ht="15" hidden="1" x14ac:dyDescent="0.25">
      <c r="J220" s="1"/>
    </row>
    <row r="221" spans="10:10" ht="15" hidden="1" x14ac:dyDescent="0.25">
      <c r="J221" s="1"/>
    </row>
    <row r="222" spans="10:10" ht="15" hidden="1" x14ac:dyDescent="0.25">
      <c r="J222" s="1"/>
    </row>
    <row r="223" spans="10:10" ht="15" hidden="1" x14ac:dyDescent="0.25">
      <c r="J223" s="1"/>
    </row>
    <row r="224" spans="10:10" ht="15" hidden="1" x14ac:dyDescent="0.25">
      <c r="J224" s="1"/>
    </row>
    <row r="225" spans="10:10" ht="15" hidden="1" x14ac:dyDescent="0.25">
      <c r="J225" s="1"/>
    </row>
    <row r="226" spans="10:10" ht="15" hidden="1" x14ac:dyDescent="0.25">
      <c r="J226" s="1"/>
    </row>
    <row r="227" spans="10:10" ht="15" hidden="1" x14ac:dyDescent="0.25">
      <c r="J227" s="1"/>
    </row>
    <row r="228" spans="10:10" ht="15" hidden="1" x14ac:dyDescent="0.25">
      <c r="J228" s="1"/>
    </row>
    <row r="229" spans="10:10" ht="15" hidden="1" x14ac:dyDescent="0.25">
      <c r="J229" s="1"/>
    </row>
    <row r="230" spans="10:10" ht="15" hidden="1" x14ac:dyDescent="0.25">
      <c r="J230" s="1"/>
    </row>
    <row r="231" spans="10:10" ht="15" hidden="1" x14ac:dyDescent="0.25">
      <c r="J231" s="1"/>
    </row>
    <row r="232" spans="10:10" ht="15" hidden="1" x14ac:dyDescent="0.25">
      <c r="J232" s="1"/>
    </row>
    <row r="233" spans="10:10" ht="15" hidden="1" x14ac:dyDescent="0.25">
      <c r="J233" s="1"/>
    </row>
    <row r="234" spans="10:10" ht="15" hidden="1" x14ac:dyDescent="0.25">
      <c r="J234" s="1"/>
    </row>
    <row r="235" spans="10:10" ht="15" hidden="1" x14ac:dyDescent="0.25">
      <c r="J235" s="1"/>
    </row>
    <row r="236" spans="10:10" ht="15" hidden="1" x14ac:dyDescent="0.25">
      <c r="J236" s="1"/>
    </row>
    <row r="237" spans="10:10" ht="15" hidden="1" x14ac:dyDescent="0.25">
      <c r="J237" s="1"/>
    </row>
    <row r="238" spans="10:10" ht="15" hidden="1" x14ac:dyDescent="0.25">
      <c r="J238" s="1"/>
    </row>
    <row r="239" spans="10:10" ht="15" hidden="1" x14ac:dyDescent="0.25">
      <c r="J239" s="1"/>
    </row>
    <row r="240" spans="10:10" ht="15" hidden="1" x14ac:dyDescent="0.25">
      <c r="J240" s="1"/>
    </row>
    <row r="241" spans="10:10" ht="15" hidden="1" x14ac:dyDescent="0.25">
      <c r="J241" s="1"/>
    </row>
    <row r="242" spans="10:10" ht="15" hidden="1" x14ac:dyDescent="0.25">
      <c r="J242" s="1"/>
    </row>
    <row r="243" spans="10:10" ht="15" hidden="1" x14ac:dyDescent="0.25">
      <c r="J243" s="1"/>
    </row>
    <row r="244" spans="10:10" ht="15" hidden="1" x14ac:dyDescent="0.25">
      <c r="J244" s="1"/>
    </row>
    <row r="245" spans="10:10" ht="15" hidden="1" x14ac:dyDescent="0.25">
      <c r="J245" s="1"/>
    </row>
    <row r="246" spans="10:10" ht="15" hidden="1" x14ac:dyDescent="0.25">
      <c r="J246" s="1"/>
    </row>
    <row r="247" spans="10:10" ht="15" hidden="1" x14ac:dyDescent="0.25">
      <c r="J247" s="1"/>
    </row>
    <row r="248" spans="10:10" ht="15" hidden="1" x14ac:dyDescent="0.25">
      <c r="J248" s="1"/>
    </row>
    <row r="249" spans="10:10" ht="15" hidden="1" x14ac:dyDescent="0.25">
      <c r="J249" s="1"/>
    </row>
    <row r="250" spans="10:10" ht="15" hidden="1" x14ac:dyDescent="0.25">
      <c r="J250" s="1"/>
    </row>
  </sheetData>
  <sheetProtection password="CC49" sheet="1" objects="1" scenarios="1"/>
  <mergeCells count="12">
    <mergeCell ref="J4:K4"/>
    <mergeCell ref="B4:D5"/>
    <mergeCell ref="B6:D6"/>
    <mergeCell ref="B11:D11"/>
    <mergeCell ref="F11:H11"/>
    <mergeCell ref="J11:L11"/>
    <mergeCell ref="B2:H2"/>
    <mergeCell ref="B7:D7"/>
    <mergeCell ref="B8:D8"/>
    <mergeCell ref="B9:D9"/>
    <mergeCell ref="E4:F4"/>
    <mergeCell ref="G4:H4"/>
  </mergeCells>
  <pageMargins left="0.7" right="0.7" top="0.75" bottom="0.75" header="0.3" footer="0.3"/>
  <pageSetup paperSize="9" orientation="portrait" r:id="rId1"/>
  <ignoredErrors>
    <ignoredError sqref="F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4" zoomScale="85" zoomScaleNormal="85" workbookViewId="0">
      <selection activeCell="T19" sqref="T19"/>
    </sheetView>
  </sheetViews>
  <sheetFormatPr defaultColWidth="0" defaultRowHeight="14.4" zeroHeight="1" x14ac:dyDescent="0.3"/>
  <cols>
    <col min="1" max="2" width="3.5546875" style="17" customWidth="1"/>
    <col min="3" max="3" width="42.88671875" style="17" customWidth="1"/>
    <col min="4" max="13" width="9.109375" style="17" customWidth="1"/>
    <col min="14" max="14" width="2.88671875" style="17" customWidth="1"/>
    <col min="15" max="19" width="9.109375" style="17" customWidth="1"/>
    <col min="20" max="20" width="26.109375" style="17" customWidth="1"/>
    <col min="21" max="16384" width="9.109375" style="17" hidden="1"/>
  </cols>
  <sheetData>
    <row r="1" spans="1:20" s="1" customFormat="1" x14ac:dyDescent="0.3">
      <c r="A1" s="17"/>
      <c r="B1" s="98" t="s">
        <v>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" customFormat="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customFormat="1" x14ac:dyDescent="0.3">
      <c r="A3" s="17"/>
      <c r="B3" s="194" t="s">
        <v>25</v>
      </c>
      <c r="C3" s="195"/>
      <c r="D3" s="188" t="s">
        <v>23</v>
      </c>
      <c r="E3" s="189"/>
      <c r="F3" s="189"/>
      <c r="G3" s="189"/>
      <c r="H3" s="189"/>
      <c r="I3" s="189"/>
      <c r="J3" s="189"/>
      <c r="K3" s="189"/>
      <c r="L3" s="189"/>
      <c r="M3" s="190"/>
      <c r="N3" s="24"/>
      <c r="O3" s="17"/>
      <c r="P3" s="178" t="s">
        <v>1</v>
      </c>
      <c r="Q3" s="180" t="s">
        <v>15</v>
      </c>
      <c r="R3" s="180" t="s">
        <v>16</v>
      </c>
      <c r="S3" s="182" t="s">
        <v>17</v>
      </c>
      <c r="T3" s="17"/>
    </row>
    <row r="4" spans="1:20" customFormat="1" ht="150" customHeight="1" thickBot="1" x14ac:dyDescent="0.35">
      <c r="A4" s="17"/>
      <c r="B4" s="196"/>
      <c r="C4" s="197"/>
      <c r="D4" s="95" t="str">
        <f>'SWOT TOWS  arkusz bazowy'!B8</f>
        <v>szerokie zastosowanie towaru</v>
      </c>
      <c r="E4" s="96" t="str">
        <f>'SWOT TOWS  arkusz bazowy'!B9</f>
        <v>wysoka trwałość towaru</v>
      </c>
      <c r="F4" s="96" t="str">
        <f>'SWOT TOWS  arkusz bazowy'!B10</f>
        <v>stosunkowo szybka produkcja</v>
      </c>
      <c r="G4" s="96" t="str">
        <f>'SWOT TOWS  arkusz bazowy'!B11</f>
        <v>powtarzalność procesu</v>
      </c>
      <c r="H4" s="96" t="str">
        <f>'SWOT TOWS  arkusz bazowy'!B12</f>
        <v>wykorzystania aparatu w innym celu</v>
      </c>
      <c r="I4" s="96">
        <f>'SWOT TOWS  arkusz bazowy'!B13</f>
        <v>0</v>
      </c>
      <c r="J4" s="96">
        <f>'SWOT TOWS  arkusz bazowy'!B14</f>
        <v>0</v>
      </c>
      <c r="K4" s="96">
        <f>'SWOT TOWS  arkusz bazowy'!B15</f>
        <v>0</v>
      </c>
      <c r="L4" s="96">
        <f>'SWOT TOWS  arkusz bazowy'!B16</f>
        <v>0</v>
      </c>
      <c r="M4" s="97">
        <f>'SWOT TOWS  arkusz bazowy'!B17</f>
        <v>0</v>
      </c>
      <c r="N4" s="204" t="s">
        <v>83</v>
      </c>
      <c r="O4" s="205"/>
      <c r="P4" s="179"/>
      <c r="Q4" s="181"/>
      <c r="R4" s="181"/>
      <c r="S4" s="183"/>
      <c r="T4" s="100"/>
    </row>
    <row r="5" spans="1:20" customFormat="1" x14ac:dyDescent="0.3">
      <c r="A5" s="17"/>
      <c r="B5" s="191" t="s">
        <v>3</v>
      </c>
      <c r="C5" s="89" t="str">
        <f>'SWOT TOWS  arkusz bazowy'!B22</f>
        <v>Potencjalna waluta</v>
      </c>
      <c r="D5" s="45">
        <v>1</v>
      </c>
      <c r="E5" s="65">
        <v>1</v>
      </c>
      <c r="F5" s="65">
        <v>1</v>
      </c>
      <c r="G5" s="65">
        <v>1</v>
      </c>
      <c r="H5" s="65">
        <v>0</v>
      </c>
      <c r="I5" s="65"/>
      <c r="J5" s="65"/>
      <c r="K5" s="65"/>
      <c r="L5" s="65"/>
      <c r="M5" s="66"/>
      <c r="N5" s="20"/>
      <c r="O5" s="17"/>
      <c r="P5" s="14">
        <f>'SWOT TOWS  arkusz bazowy'!C22</f>
        <v>0.35</v>
      </c>
      <c r="Q5" s="7">
        <f>SUM(D5:M5)</f>
        <v>4</v>
      </c>
      <c r="R5" s="7">
        <f>P5*Q5</f>
        <v>1.4</v>
      </c>
      <c r="S5" s="73">
        <v>5</v>
      </c>
      <c r="T5" s="202" t="s">
        <v>85</v>
      </c>
    </row>
    <row r="6" spans="1:20" customFormat="1" x14ac:dyDescent="0.3">
      <c r="A6" s="17"/>
      <c r="B6" s="192"/>
      <c r="C6" s="2" t="str">
        <f>'SWOT TOWS  arkusz bazowy'!B23</f>
        <v>Stały zbyt produktu</v>
      </c>
      <c r="D6" s="3">
        <v>1</v>
      </c>
      <c r="E6" s="44">
        <v>0</v>
      </c>
      <c r="F6" s="44">
        <v>1</v>
      </c>
      <c r="G6" s="44">
        <v>1</v>
      </c>
      <c r="H6" s="44">
        <v>0</v>
      </c>
      <c r="I6" s="44"/>
      <c r="J6" s="44"/>
      <c r="K6" s="44"/>
      <c r="L6" s="44"/>
      <c r="M6" s="67"/>
      <c r="N6" s="20"/>
      <c r="O6" s="17"/>
      <c r="P6" s="30">
        <f>'SWOT TOWS  arkusz bazowy'!C23</f>
        <v>0.25</v>
      </c>
      <c r="Q6" s="10">
        <f>SUM(D6:M6)</f>
        <v>3</v>
      </c>
      <c r="R6" s="10">
        <f t="shared" ref="R6:R14" si="0">P6*Q6</f>
        <v>0.75</v>
      </c>
      <c r="S6" s="74">
        <v>4</v>
      </c>
      <c r="T6" s="203"/>
    </row>
    <row r="7" spans="1:20" customFormat="1" x14ac:dyDescent="0.3">
      <c r="A7" s="17"/>
      <c r="B7" s="192"/>
      <c r="C7" s="2" t="str">
        <f>'SWOT TOWS  arkusz bazowy'!B24</f>
        <v>duże zainteresowanie odbiorców</v>
      </c>
      <c r="D7" s="3">
        <v>1</v>
      </c>
      <c r="E7" s="44">
        <v>0</v>
      </c>
      <c r="F7" s="44">
        <v>0</v>
      </c>
      <c r="G7" s="44">
        <v>0</v>
      </c>
      <c r="H7" s="44">
        <v>1</v>
      </c>
      <c r="I7" s="44"/>
      <c r="J7" s="44"/>
      <c r="K7" s="44"/>
      <c r="L7" s="44"/>
      <c r="M7" s="67"/>
      <c r="N7" s="20"/>
      <c r="O7" s="17"/>
      <c r="P7" s="30">
        <f>'SWOT TOWS  arkusz bazowy'!C24</f>
        <v>0.2</v>
      </c>
      <c r="Q7" s="10">
        <f t="shared" ref="Q7:Q14" si="1">SUM(D7:M7)</f>
        <v>2</v>
      </c>
      <c r="R7" s="10">
        <f t="shared" si="0"/>
        <v>0.4</v>
      </c>
      <c r="S7" s="74">
        <v>3</v>
      </c>
      <c r="T7" s="203"/>
    </row>
    <row r="8" spans="1:20" customFormat="1" x14ac:dyDescent="0.3">
      <c r="A8" s="17"/>
      <c r="B8" s="192"/>
      <c r="C8" s="2" t="str">
        <f>'SWOT TOWS  arkusz bazowy'!B25</f>
        <v>kontrola jednostki rachunkowej (łatwo dzielić)</v>
      </c>
      <c r="D8" s="3">
        <v>0</v>
      </c>
      <c r="E8" s="44">
        <v>0</v>
      </c>
      <c r="F8" s="44">
        <v>1</v>
      </c>
      <c r="G8" s="44">
        <v>0</v>
      </c>
      <c r="H8" s="44">
        <v>0</v>
      </c>
      <c r="I8" s="44"/>
      <c r="J8" s="44"/>
      <c r="K8" s="44"/>
      <c r="L8" s="44"/>
      <c r="M8" s="67"/>
      <c r="N8" s="20"/>
      <c r="O8" s="17"/>
      <c r="P8" s="30">
        <f>'SWOT TOWS  arkusz bazowy'!C25</f>
        <v>0.1</v>
      </c>
      <c r="Q8" s="10">
        <f t="shared" si="1"/>
        <v>1</v>
      </c>
      <c r="R8" s="10">
        <f t="shared" si="0"/>
        <v>0.1</v>
      </c>
      <c r="S8" s="74">
        <v>1</v>
      </c>
      <c r="T8" s="203"/>
    </row>
    <row r="9" spans="1:20" customFormat="1" x14ac:dyDescent="0.3">
      <c r="A9" s="17"/>
      <c r="B9" s="192"/>
      <c r="C9" s="2" t="str">
        <f>'SWOT TOWS  arkusz bazowy'!B26</f>
        <v>pełna kontrola kosztu procesu</v>
      </c>
      <c r="D9" s="3">
        <v>0</v>
      </c>
      <c r="E9" s="44">
        <v>1</v>
      </c>
      <c r="F9" s="44">
        <v>1</v>
      </c>
      <c r="G9" s="44">
        <v>1</v>
      </c>
      <c r="H9" s="44">
        <v>0</v>
      </c>
      <c r="I9" s="44"/>
      <c r="J9" s="44"/>
      <c r="K9" s="44"/>
      <c r="L9" s="44"/>
      <c r="M9" s="67"/>
      <c r="N9" s="20"/>
      <c r="O9" s="17"/>
      <c r="P9" s="30">
        <f>'SWOT TOWS  arkusz bazowy'!C26</f>
        <v>0.1</v>
      </c>
      <c r="Q9" s="10">
        <f t="shared" si="1"/>
        <v>3</v>
      </c>
      <c r="R9" s="10">
        <f t="shared" si="0"/>
        <v>0.30000000000000004</v>
      </c>
      <c r="S9" s="74">
        <v>2</v>
      </c>
      <c r="T9" s="203"/>
    </row>
    <row r="10" spans="1:20" customFormat="1" x14ac:dyDescent="0.3">
      <c r="A10" s="17"/>
      <c r="B10" s="192"/>
      <c r="C10" s="2">
        <f>'SWOT TOWS  arkusz bazowy'!B27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20"/>
      <c r="O10" s="17"/>
      <c r="P10" s="30">
        <f>'SWOT TOWS  arkusz bazowy'!C27</f>
        <v>0</v>
      </c>
      <c r="Q10" s="10">
        <f t="shared" si="1"/>
        <v>0</v>
      </c>
      <c r="R10" s="10">
        <f t="shared" si="0"/>
        <v>0</v>
      </c>
      <c r="S10" s="74"/>
      <c r="T10" s="203"/>
    </row>
    <row r="11" spans="1:20" customFormat="1" x14ac:dyDescent="0.3">
      <c r="A11" s="17"/>
      <c r="B11" s="192"/>
      <c r="C11" s="2">
        <f>'SWOT TOWS  arkusz bazowy'!B28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20"/>
      <c r="O11" s="17"/>
      <c r="P11" s="30">
        <f>'SWOT TOWS  arkusz bazowy'!C28</f>
        <v>0</v>
      </c>
      <c r="Q11" s="10">
        <f t="shared" si="1"/>
        <v>0</v>
      </c>
      <c r="R11" s="10">
        <f t="shared" si="0"/>
        <v>0</v>
      </c>
      <c r="S11" s="74"/>
      <c r="T11" s="203"/>
    </row>
    <row r="12" spans="1:20" customFormat="1" x14ac:dyDescent="0.3">
      <c r="A12" s="17"/>
      <c r="B12" s="192"/>
      <c r="C12" s="2">
        <f>'SWOT TOWS  arkusz bazowy'!B29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20"/>
      <c r="O12" s="17"/>
      <c r="P12" s="30">
        <f>'SWOT TOWS  arkusz bazowy'!C29</f>
        <v>0</v>
      </c>
      <c r="Q12" s="10">
        <f t="shared" si="1"/>
        <v>0</v>
      </c>
      <c r="R12" s="10">
        <f t="shared" si="0"/>
        <v>0</v>
      </c>
      <c r="S12" s="74"/>
      <c r="T12" s="203"/>
    </row>
    <row r="13" spans="1:20" customFormat="1" x14ac:dyDescent="0.3">
      <c r="A13" s="17"/>
      <c r="B13" s="192"/>
      <c r="C13" s="2">
        <f>'SWOT TOWS  arkusz bazowy'!B30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20"/>
      <c r="O13" s="17"/>
      <c r="P13" s="30">
        <f>'SWOT TOWS  arkusz bazowy'!C30</f>
        <v>0</v>
      </c>
      <c r="Q13" s="10">
        <f t="shared" si="1"/>
        <v>0</v>
      </c>
      <c r="R13" s="10">
        <f t="shared" si="0"/>
        <v>0</v>
      </c>
      <c r="S13" s="74"/>
      <c r="T13" s="203"/>
    </row>
    <row r="14" spans="1:20" customFormat="1" ht="15" thickBot="1" x14ac:dyDescent="0.35">
      <c r="A14" s="17"/>
      <c r="B14" s="193"/>
      <c r="C14" s="13">
        <f>'SWOT TOWS  arkusz bazowy'!B31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20"/>
      <c r="O14" s="17"/>
      <c r="P14" s="31">
        <f>'SWOT TOWS  arkusz bazowy'!C31</f>
        <v>0</v>
      </c>
      <c r="Q14" s="12">
        <f t="shared" si="1"/>
        <v>0</v>
      </c>
      <c r="R14" s="12">
        <f t="shared" si="0"/>
        <v>0</v>
      </c>
      <c r="S14" s="72"/>
      <c r="T14" s="203"/>
    </row>
    <row r="15" spans="1:20" s="1" customFormat="1" ht="15.75" thickBot="1" x14ac:dyDescent="0.3">
      <c r="A15" s="17"/>
      <c r="B15" s="17"/>
      <c r="C15" s="17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7"/>
      <c r="P15" s="17"/>
      <c r="Q15" s="17"/>
      <c r="R15" s="17"/>
      <c r="S15" s="17"/>
      <c r="T15" s="17"/>
    </row>
    <row r="16" spans="1:20" s="1" customFormat="1" ht="15.75" thickBot="1" x14ac:dyDescent="0.3">
      <c r="A16" s="17"/>
      <c r="B16" s="17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17"/>
      <c r="P16" s="17"/>
      <c r="Q16" s="27" t="s">
        <v>31</v>
      </c>
      <c r="R16" s="28" t="s">
        <v>32</v>
      </c>
      <c r="S16" s="29" t="s">
        <v>33</v>
      </c>
      <c r="T16" s="17"/>
    </row>
    <row r="17" spans="1:20" customFormat="1" x14ac:dyDescent="0.3">
      <c r="A17" s="17"/>
      <c r="B17" s="198" t="s">
        <v>18</v>
      </c>
      <c r="C17" s="199"/>
      <c r="D17" s="14">
        <f>'SWOT TOWS  arkusz bazowy'!C8</f>
        <v>0.4</v>
      </c>
      <c r="E17" s="15">
        <f>'SWOT TOWS  arkusz bazowy'!C9</f>
        <v>0.15</v>
      </c>
      <c r="F17" s="15">
        <f>'SWOT TOWS  arkusz bazowy'!C10</f>
        <v>0.2</v>
      </c>
      <c r="G17" s="15">
        <f>'SWOT TOWS  arkusz bazowy'!C11</f>
        <v>0.15</v>
      </c>
      <c r="H17" s="15">
        <f>'SWOT TOWS  arkusz bazowy'!C12</f>
        <v>0.1</v>
      </c>
      <c r="I17" s="15">
        <f>'SWOT TOWS  arkusz bazowy'!C13</f>
        <v>0</v>
      </c>
      <c r="J17" s="15">
        <f>'SWOT TOWS  arkusz bazowy'!C14</f>
        <v>0</v>
      </c>
      <c r="K17" s="15">
        <f>'SWOT TOWS  arkusz bazowy'!C15</f>
        <v>0</v>
      </c>
      <c r="L17" s="15">
        <f>'SWOT TOWS  arkusz bazowy'!C16</f>
        <v>0</v>
      </c>
      <c r="M17" s="16">
        <f>'SWOT TOWS  arkusz bazowy'!C17</f>
        <v>0</v>
      </c>
      <c r="N17" s="26"/>
      <c r="O17" s="210" t="s">
        <v>21</v>
      </c>
      <c r="P17" s="211"/>
      <c r="Q17" s="214">
        <f>SUM(Q5:Q14)</f>
        <v>13</v>
      </c>
      <c r="R17" s="185">
        <f>SUM(D18:M18)</f>
        <v>13</v>
      </c>
      <c r="S17" s="187">
        <f>Q17+R17</f>
        <v>26</v>
      </c>
      <c r="T17" s="208"/>
    </row>
    <row r="18" spans="1:20" customFormat="1" ht="15" thickBot="1" x14ac:dyDescent="0.35">
      <c r="A18" s="17"/>
      <c r="B18" s="200" t="s">
        <v>15</v>
      </c>
      <c r="C18" s="201"/>
      <c r="D18" s="9">
        <f t="shared" ref="D18:M18" si="2">SUM(D5:D14)</f>
        <v>3</v>
      </c>
      <c r="E18" s="10">
        <f t="shared" si="2"/>
        <v>2</v>
      </c>
      <c r="F18" s="10">
        <f t="shared" si="2"/>
        <v>4</v>
      </c>
      <c r="G18" s="10">
        <f t="shared" si="2"/>
        <v>3</v>
      </c>
      <c r="H18" s="10">
        <f t="shared" si="2"/>
        <v>1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20"/>
      <c r="O18" s="212"/>
      <c r="P18" s="213"/>
      <c r="Q18" s="215"/>
      <c r="R18" s="186"/>
      <c r="S18" s="186"/>
      <c r="T18" s="209"/>
    </row>
    <row r="19" spans="1:20" customFormat="1" x14ac:dyDescent="0.3">
      <c r="A19" s="17"/>
      <c r="B19" s="200" t="s">
        <v>16</v>
      </c>
      <c r="C19" s="201"/>
      <c r="D19" s="9">
        <f>D17*D18</f>
        <v>1.2000000000000002</v>
      </c>
      <c r="E19" s="10">
        <f t="shared" ref="E19:M19" si="3">E17*E18</f>
        <v>0.3</v>
      </c>
      <c r="F19" s="10">
        <f t="shared" si="3"/>
        <v>0.8</v>
      </c>
      <c r="G19" s="10">
        <f t="shared" si="3"/>
        <v>0.44999999999999996</v>
      </c>
      <c r="H19" s="10">
        <f t="shared" si="3"/>
        <v>0.1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20"/>
      <c r="O19" s="210" t="s">
        <v>22</v>
      </c>
      <c r="P19" s="211"/>
      <c r="Q19" s="216">
        <f>SUM(R5:R14)</f>
        <v>2.95</v>
      </c>
      <c r="R19" s="187">
        <f>SUM(D19:M19)</f>
        <v>2.85</v>
      </c>
      <c r="S19" s="187">
        <f>SUM(Q19:R20)</f>
        <v>5.8000000000000007</v>
      </c>
      <c r="T19" s="17"/>
    </row>
    <row r="20" spans="1:20" customFormat="1" ht="15" thickBot="1" x14ac:dyDescent="0.35">
      <c r="A20" s="17"/>
      <c r="B20" s="206" t="s">
        <v>17</v>
      </c>
      <c r="C20" s="207"/>
      <c r="D20" s="70">
        <v>5</v>
      </c>
      <c r="E20" s="71">
        <v>2</v>
      </c>
      <c r="F20" s="71">
        <v>4</v>
      </c>
      <c r="G20" s="71">
        <v>3</v>
      </c>
      <c r="H20" s="71">
        <v>1</v>
      </c>
      <c r="I20" s="71"/>
      <c r="J20" s="71"/>
      <c r="K20" s="71"/>
      <c r="L20" s="71"/>
      <c r="M20" s="72"/>
      <c r="N20" s="20"/>
      <c r="O20" s="212"/>
      <c r="P20" s="213"/>
      <c r="Q20" s="215"/>
      <c r="R20" s="186"/>
      <c r="S20" s="186"/>
      <c r="T20" s="17"/>
    </row>
    <row r="21" spans="1:20" s="103" customFormat="1" ht="15" x14ac:dyDescent="0.25">
      <c r="B21" s="104"/>
      <c r="C21" s="105"/>
      <c r="D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7"/>
      <c r="S21" s="107"/>
    </row>
    <row r="22" spans="1:20" s="103" customFormat="1" x14ac:dyDescent="0.3">
      <c r="B22" s="104"/>
      <c r="C22" s="105"/>
      <c r="D22" s="106"/>
      <c r="E22" s="108" t="s">
        <v>84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7"/>
      <c r="S22" s="107"/>
    </row>
    <row r="23" spans="1:20" s="103" customFormat="1" ht="15" x14ac:dyDescent="0.25">
      <c r="B23" s="104"/>
      <c r="C23" s="105"/>
      <c r="D23" s="106"/>
      <c r="E23" s="108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7"/>
      <c r="S23" s="107"/>
    </row>
    <row r="24" spans="1:20" ht="15.75" customHeight="1" x14ac:dyDescent="0.3">
      <c r="B24" s="176" t="s">
        <v>82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84"/>
    </row>
    <row r="25" spans="1:20" ht="15.75" customHeight="1" x14ac:dyDescent="0.3">
      <c r="B25" s="176" t="s">
        <v>50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</row>
    <row r="26" spans="1:20" x14ac:dyDescent="0.3">
      <c r="B26" s="93" t="s">
        <v>65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spans="1:20" ht="15" hidden="1" x14ac:dyDescent="0.25"/>
    <row r="28" spans="1:20" ht="15" hidden="1" x14ac:dyDescent="0.25"/>
    <row r="29" spans="1:20" x14ac:dyDescent="0.3"/>
  </sheetData>
  <sheetProtection password="CC49" sheet="1" objects="1" scenarios="1"/>
  <mergeCells count="24">
    <mergeCell ref="T5:T14"/>
    <mergeCell ref="N4:O4"/>
    <mergeCell ref="B20:C20"/>
    <mergeCell ref="T17:T18"/>
    <mergeCell ref="O17:P18"/>
    <mergeCell ref="O19:P20"/>
    <mergeCell ref="Q17:Q18"/>
    <mergeCell ref="Q19:Q20"/>
    <mergeCell ref="B25:S25"/>
    <mergeCell ref="P3:P4"/>
    <mergeCell ref="Q3:Q4"/>
    <mergeCell ref="R3:R4"/>
    <mergeCell ref="S3:S4"/>
    <mergeCell ref="B24:S24"/>
    <mergeCell ref="R17:R18"/>
    <mergeCell ref="R19:R20"/>
    <mergeCell ref="S17:S18"/>
    <mergeCell ref="S19:S20"/>
    <mergeCell ref="D3:M3"/>
    <mergeCell ref="B5:B14"/>
    <mergeCell ref="B3:C4"/>
    <mergeCell ref="B17:C17"/>
    <mergeCell ref="B18:C18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/>
  </sheetViews>
  <sheetFormatPr defaultColWidth="0" defaultRowHeight="14.4" zeroHeight="1" x14ac:dyDescent="0.3"/>
  <cols>
    <col min="1" max="2" width="3.5546875" style="1" customWidth="1"/>
    <col min="3" max="3" width="42.88671875" style="1" customWidth="1"/>
    <col min="4" max="13" width="9.109375" style="1" customWidth="1"/>
    <col min="14" max="14" width="2.88671875" style="17" customWidth="1"/>
    <col min="15" max="20" width="9.109375" style="17" customWidth="1"/>
    <col min="21" max="16384" width="9.109375" style="1" hidden="1"/>
  </cols>
  <sheetData>
    <row r="1" spans="1:20" x14ac:dyDescent="0.3">
      <c r="A1" s="17"/>
      <c r="B1" s="98" t="s">
        <v>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0" ht="15" customHeight="1" x14ac:dyDescent="0.3">
      <c r="A3" s="17"/>
      <c r="B3" s="194" t="s">
        <v>24</v>
      </c>
      <c r="C3" s="195"/>
      <c r="D3" s="188" t="s">
        <v>0</v>
      </c>
      <c r="E3" s="189"/>
      <c r="F3" s="189"/>
      <c r="G3" s="189"/>
      <c r="H3" s="189"/>
      <c r="I3" s="189"/>
      <c r="J3" s="189"/>
      <c r="K3" s="189"/>
      <c r="L3" s="189"/>
      <c r="M3" s="190"/>
      <c r="N3" s="24"/>
      <c r="P3" s="178" t="s">
        <v>1</v>
      </c>
      <c r="Q3" s="180" t="s">
        <v>15</v>
      </c>
      <c r="R3" s="180" t="s">
        <v>16</v>
      </c>
      <c r="S3" s="182" t="s">
        <v>17</v>
      </c>
    </row>
    <row r="4" spans="1:20" ht="150" customHeight="1" thickBot="1" x14ac:dyDescent="0.35">
      <c r="A4" s="17"/>
      <c r="B4" s="196"/>
      <c r="C4" s="197"/>
      <c r="D4" s="95" t="str">
        <f>'SWOT TOWS  arkusz bazowy'!B8</f>
        <v>szerokie zastosowanie towaru</v>
      </c>
      <c r="E4" s="96" t="str">
        <f>'SWOT TOWS  arkusz bazowy'!B9</f>
        <v>wysoka trwałość towaru</v>
      </c>
      <c r="F4" s="96" t="str">
        <f>'SWOT TOWS  arkusz bazowy'!B10</f>
        <v>stosunkowo szybka produkcja</v>
      </c>
      <c r="G4" s="96" t="str">
        <f>'SWOT TOWS  arkusz bazowy'!B11</f>
        <v>powtarzalność procesu</v>
      </c>
      <c r="H4" s="96" t="str">
        <f>'SWOT TOWS  arkusz bazowy'!B12</f>
        <v>wykorzystania aparatu w innym celu</v>
      </c>
      <c r="I4" s="96">
        <f>'SWOT TOWS  arkusz bazowy'!B13</f>
        <v>0</v>
      </c>
      <c r="J4" s="96">
        <f>'SWOT TOWS  arkusz bazowy'!B14</f>
        <v>0</v>
      </c>
      <c r="K4" s="96">
        <f>'SWOT TOWS  arkusz bazowy'!B15</f>
        <v>0</v>
      </c>
      <c r="L4" s="96">
        <f>'SWOT TOWS  arkusz bazowy'!B16</f>
        <v>0</v>
      </c>
      <c r="M4" s="97">
        <f>'SWOT TOWS  arkusz bazowy'!B17</f>
        <v>0</v>
      </c>
      <c r="N4" s="25"/>
      <c r="O4" s="18"/>
      <c r="P4" s="179"/>
      <c r="Q4" s="181"/>
      <c r="R4" s="181"/>
      <c r="S4" s="183"/>
      <c r="T4" s="18"/>
    </row>
    <row r="5" spans="1:20" x14ac:dyDescent="0.3">
      <c r="A5" s="17"/>
      <c r="B5" s="222" t="s">
        <v>12</v>
      </c>
      <c r="C5" s="89" t="str">
        <f>'SWOT TOWS  arkusz bazowy'!G22</f>
        <v>konkurencja</v>
      </c>
      <c r="D5" s="45">
        <v>1</v>
      </c>
      <c r="E5" s="65">
        <v>1</v>
      </c>
      <c r="F5" s="65">
        <v>1</v>
      </c>
      <c r="G5" s="65">
        <v>1</v>
      </c>
      <c r="H5" s="65">
        <v>1</v>
      </c>
      <c r="I5" s="65"/>
      <c r="J5" s="65"/>
      <c r="K5" s="65"/>
      <c r="L5" s="65"/>
      <c r="M5" s="66"/>
      <c r="N5" s="20"/>
      <c r="P5" s="14">
        <f>'SWOT TOWS  arkusz bazowy'!H22</f>
        <v>0.2</v>
      </c>
      <c r="Q5" s="7">
        <f>SUM(D5:M5)</f>
        <v>5</v>
      </c>
      <c r="R5" s="7">
        <f>P5*Q5</f>
        <v>1</v>
      </c>
      <c r="S5" s="73">
        <v>4</v>
      </c>
    </row>
    <row r="6" spans="1:20" x14ac:dyDescent="0.3">
      <c r="A6" s="17"/>
      <c r="B6" s="223"/>
      <c r="C6" s="2" t="str">
        <f>'SWOT TOWS  arkusz bazowy'!G23</f>
        <v>wykrycie miejscówki</v>
      </c>
      <c r="D6" s="3">
        <v>1</v>
      </c>
      <c r="E6" s="44">
        <v>0</v>
      </c>
      <c r="F6" s="44">
        <v>0</v>
      </c>
      <c r="G6" s="44">
        <v>0</v>
      </c>
      <c r="H6" s="44">
        <v>0</v>
      </c>
      <c r="I6" s="44"/>
      <c r="J6" s="44"/>
      <c r="K6" s="44"/>
      <c r="L6" s="44"/>
      <c r="M6" s="67"/>
      <c r="N6" s="20"/>
      <c r="P6" s="30">
        <f>'SWOT TOWS  arkusz bazowy'!H23</f>
        <v>0.3</v>
      </c>
      <c r="Q6" s="10">
        <f>SUM(D6:M6)</f>
        <v>1</v>
      </c>
      <c r="R6" s="10">
        <f t="shared" ref="R6:R14" si="0">P6*Q6</f>
        <v>0.3</v>
      </c>
      <c r="S6" s="74">
        <v>1</v>
      </c>
    </row>
    <row r="7" spans="1:20" x14ac:dyDescent="0.3">
      <c r="A7" s="17"/>
      <c r="B7" s="223"/>
      <c r="C7" s="2" t="str">
        <f>'SWOT TOWS  arkusz bazowy'!G24</f>
        <v>błąd w procesie - trucizna</v>
      </c>
      <c r="D7" s="3">
        <v>1</v>
      </c>
      <c r="E7" s="44">
        <v>1</v>
      </c>
      <c r="F7" s="44">
        <v>1</v>
      </c>
      <c r="G7" s="44">
        <v>1</v>
      </c>
      <c r="H7" s="44">
        <v>1</v>
      </c>
      <c r="I7" s="44"/>
      <c r="J7" s="44"/>
      <c r="K7" s="44"/>
      <c r="L7" s="44"/>
      <c r="M7" s="67"/>
      <c r="N7" s="20"/>
      <c r="P7" s="30">
        <f>'SWOT TOWS  arkusz bazowy'!H24</f>
        <v>0.25</v>
      </c>
      <c r="Q7" s="10">
        <f t="shared" ref="Q7:Q14" si="1">SUM(D7:M7)</f>
        <v>5</v>
      </c>
      <c r="R7" s="10">
        <f t="shared" si="0"/>
        <v>1.25</v>
      </c>
      <c r="S7" s="74">
        <v>5</v>
      </c>
    </row>
    <row r="8" spans="1:20" x14ac:dyDescent="0.3">
      <c r="A8" s="17"/>
      <c r="B8" s="223"/>
      <c r="C8" s="2" t="str">
        <f>'SWOT TOWS  arkusz bazowy'!G25</f>
        <v>ryzyka od strony odbiorcow</v>
      </c>
      <c r="D8" s="3">
        <v>1</v>
      </c>
      <c r="E8" s="44">
        <v>0</v>
      </c>
      <c r="F8" s="44">
        <v>0</v>
      </c>
      <c r="G8" s="44">
        <v>0</v>
      </c>
      <c r="H8" s="44">
        <v>1</v>
      </c>
      <c r="I8" s="44"/>
      <c r="J8" s="44"/>
      <c r="K8" s="44"/>
      <c r="L8" s="44"/>
      <c r="M8" s="67"/>
      <c r="N8" s="20"/>
      <c r="P8" s="30">
        <f>'SWOT TOWS  arkusz bazowy'!H25</f>
        <v>0.15</v>
      </c>
      <c r="Q8" s="10">
        <f t="shared" si="1"/>
        <v>2</v>
      </c>
      <c r="R8" s="10">
        <f t="shared" si="0"/>
        <v>0.3</v>
      </c>
      <c r="S8" s="74">
        <v>2</v>
      </c>
    </row>
    <row r="9" spans="1:20" x14ac:dyDescent="0.3">
      <c r="A9" s="17"/>
      <c r="B9" s="223"/>
      <c r="C9" s="2" t="str">
        <f>'SWOT TOWS  arkusz bazowy'!G26</f>
        <v>ryzyko choroby alkoholowej</v>
      </c>
      <c r="D9" s="3">
        <v>1</v>
      </c>
      <c r="E9" s="44">
        <v>0</v>
      </c>
      <c r="F9" s="44">
        <v>1</v>
      </c>
      <c r="G9" s="44">
        <v>1</v>
      </c>
      <c r="H9" s="44">
        <v>0</v>
      </c>
      <c r="I9" s="44"/>
      <c r="J9" s="44"/>
      <c r="K9" s="44"/>
      <c r="L9" s="44"/>
      <c r="M9" s="67"/>
      <c r="N9" s="20"/>
      <c r="P9" s="30">
        <f>'SWOT TOWS  arkusz bazowy'!H26</f>
        <v>0.1</v>
      </c>
      <c r="Q9" s="10">
        <f t="shared" si="1"/>
        <v>3</v>
      </c>
      <c r="R9" s="10">
        <f t="shared" si="0"/>
        <v>0.30000000000000004</v>
      </c>
      <c r="S9" s="74">
        <v>3</v>
      </c>
    </row>
    <row r="10" spans="1:20" x14ac:dyDescent="0.3">
      <c r="A10" s="17"/>
      <c r="B10" s="223"/>
      <c r="C10" s="2">
        <f>'SWOT TOWS  arkusz bazowy'!G27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20"/>
      <c r="P10" s="30">
        <f>'SWOT TOWS  arkusz bazowy'!H27</f>
        <v>0</v>
      </c>
      <c r="Q10" s="10">
        <f t="shared" si="1"/>
        <v>0</v>
      </c>
      <c r="R10" s="10">
        <f t="shared" si="0"/>
        <v>0</v>
      </c>
      <c r="S10" s="74"/>
    </row>
    <row r="11" spans="1:20" x14ac:dyDescent="0.3">
      <c r="A11" s="17"/>
      <c r="B11" s="223"/>
      <c r="C11" s="2">
        <f>'SWOT TOWS  arkusz bazowy'!G28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20"/>
      <c r="P11" s="30">
        <f>'SWOT TOWS  arkusz bazowy'!H28</f>
        <v>0</v>
      </c>
      <c r="Q11" s="10">
        <f t="shared" si="1"/>
        <v>0</v>
      </c>
      <c r="R11" s="10">
        <f t="shared" si="0"/>
        <v>0</v>
      </c>
      <c r="S11" s="74"/>
    </row>
    <row r="12" spans="1:20" x14ac:dyDescent="0.3">
      <c r="A12" s="17"/>
      <c r="B12" s="223"/>
      <c r="C12" s="2">
        <f>'SWOT TOWS  arkusz bazowy'!G29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20"/>
      <c r="P12" s="30">
        <f>'SWOT TOWS  arkusz bazowy'!H29</f>
        <v>0</v>
      </c>
      <c r="Q12" s="10">
        <f t="shared" si="1"/>
        <v>0</v>
      </c>
      <c r="R12" s="10">
        <f t="shared" si="0"/>
        <v>0</v>
      </c>
      <c r="S12" s="74"/>
    </row>
    <row r="13" spans="1:20" x14ac:dyDescent="0.3">
      <c r="A13" s="17"/>
      <c r="B13" s="223"/>
      <c r="C13" s="2">
        <f>'SWOT TOWS  arkusz bazowy'!G30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20"/>
      <c r="P13" s="30">
        <f>'SWOT TOWS  arkusz bazowy'!H30</f>
        <v>0</v>
      </c>
      <c r="Q13" s="10">
        <f t="shared" si="1"/>
        <v>0</v>
      </c>
      <c r="R13" s="10">
        <f t="shared" si="0"/>
        <v>0</v>
      </c>
      <c r="S13" s="74"/>
    </row>
    <row r="14" spans="1:20" ht="15" thickBot="1" x14ac:dyDescent="0.35">
      <c r="A14" s="17"/>
      <c r="B14" s="224"/>
      <c r="C14" s="13">
        <f>'SWOT TOWS  arkusz bazowy'!G31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20"/>
      <c r="P14" s="31">
        <f>'SWOT TOWS  arkusz bazowy'!H31</f>
        <v>0</v>
      </c>
      <c r="Q14" s="12">
        <f t="shared" si="1"/>
        <v>0</v>
      </c>
      <c r="R14" s="12">
        <f t="shared" si="0"/>
        <v>0</v>
      </c>
      <c r="S14" s="72"/>
    </row>
    <row r="15" spans="1:20" ht="15" thickBot="1" x14ac:dyDescent="0.35">
      <c r="A15" s="17"/>
      <c r="B15" s="32"/>
      <c r="C15" s="3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20" ht="15.75" thickBot="1" x14ac:dyDescent="0.3">
      <c r="A16" s="17"/>
      <c r="B16" s="17"/>
      <c r="C16" s="17"/>
      <c r="D16" s="19"/>
      <c r="E16" s="19"/>
      <c r="F16" s="19"/>
      <c r="G16" s="19"/>
      <c r="H16" s="19"/>
      <c r="I16" s="19"/>
      <c r="J16" s="19"/>
      <c r="K16" s="19" t="s">
        <v>11</v>
      </c>
      <c r="L16" s="19"/>
      <c r="M16" s="19"/>
      <c r="N16" s="20"/>
      <c r="Q16" s="27" t="s">
        <v>31</v>
      </c>
      <c r="R16" s="28" t="s">
        <v>32</v>
      </c>
      <c r="S16" s="29" t="s">
        <v>33</v>
      </c>
    </row>
    <row r="17" spans="1:20" x14ac:dyDescent="0.3">
      <c r="A17" s="17"/>
      <c r="B17" s="198" t="s">
        <v>18</v>
      </c>
      <c r="C17" s="199"/>
      <c r="D17" s="14">
        <f>'SWOT TOWS  arkusz bazowy'!C8</f>
        <v>0.4</v>
      </c>
      <c r="E17" s="15">
        <f>'SWOT TOWS  arkusz bazowy'!C9</f>
        <v>0.15</v>
      </c>
      <c r="F17" s="15">
        <f>'SWOT TOWS  arkusz bazowy'!C10</f>
        <v>0.2</v>
      </c>
      <c r="G17" s="15">
        <f>'SWOT TOWS  arkusz bazowy'!C11</f>
        <v>0.15</v>
      </c>
      <c r="H17" s="15">
        <f>'SWOT TOWS  arkusz bazowy'!C12</f>
        <v>0.1</v>
      </c>
      <c r="I17" s="15">
        <f>'SWOT TOWS  arkusz bazowy'!C13</f>
        <v>0</v>
      </c>
      <c r="J17" s="15">
        <f>'SWOT TOWS  arkusz bazowy'!C14</f>
        <v>0</v>
      </c>
      <c r="K17" s="15">
        <f>'SWOT TOWS  arkusz bazowy'!C15</f>
        <v>0</v>
      </c>
      <c r="L17" s="15">
        <f>'SWOT TOWS  arkusz bazowy'!C16</f>
        <v>0</v>
      </c>
      <c r="M17" s="16">
        <f>'SWOT TOWS  arkusz bazowy'!C17</f>
        <v>0</v>
      </c>
      <c r="N17" s="26"/>
      <c r="O17" s="210" t="s">
        <v>21</v>
      </c>
      <c r="P17" s="211"/>
      <c r="Q17" s="217">
        <f>SUM(Q5:Q14)</f>
        <v>16</v>
      </c>
      <c r="R17" s="219">
        <f>SUM(D18:M18)</f>
        <v>16</v>
      </c>
      <c r="S17" s="221">
        <f>SUM(D18:M18)</f>
        <v>16</v>
      </c>
      <c r="T17" s="208"/>
    </row>
    <row r="18" spans="1:20" ht="15" thickBot="1" x14ac:dyDescent="0.35">
      <c r="A18" s="17"/>
      <c r="B18" s="200" t="s">
        <v>15</v>
      </c>
      <c r="C18" s="201"/>
      <c r="D18" s="9">
        <f t="shared" ref="D18:M18" si="2">SUM(D5:D14)</f>
        <v>5</v>
      </c>
      <c r="E18" s="10">
        <f t="shared" si="2"/>
        <v>2</v>
      </c>
      <c r="F18" s="10">
        <f t="shared" si="2"/>
        <v>3</v>
      </c>
      <c r="G18" s="10">
        <f t="shared" si="2"/>
        <v>3</v>
      </c>
      <c r="H18" s="10">
        <f t="shared" si="2"/>
        <v>3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20"/>
      <c r="O18" s="212"/>
      <c r="P18" s="213"/>
      <c r="Q18" s="218"/>
      <c r="R18" s="220"/>
      <c r="S18" s="220"/>
      <c r="T18" s="209"/>
    </row>
    <row r="19" spans="1:20" x14ac:dyDescent="0.3">
      <c r="A19" s="17"/>
      <c r="B19" s="200" t="s">
        <v>16</v>
      </c>
      <c r="C19" s="201"/>
      <c r="D19" s="9">
        <f>D17*D18</f>
        <v>2</v>
      </c>
      <c r="E19" s="10">
        <f t="shared" ref="E19:M19" si="3">E17*E18</f>
        <v>0.3</v>
      </c>
      <c r="F19" s="10">
        <f t="shared" si="3"/>
        <v>0.60000000000000009</v>
      </c>
      <c r="G19" s="10">
        <f t="shared" si="3"/>
        <v>0.44999999999999996</v>
      </c>
      <c r="H19" s="10">
        <f t="shared" si="3"/>
        <v>0.30000000000000004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20"/>
      <c r="O19" s="210" t="s">
        <v>22</v>
      </c>
      <c r="P19" s="211"/>
      <c r="Q19" s="225">
        <f>SUM(R5:R14)</f>
        <v>3.1499999999999995</v>
      </c>
      <c r="R19" s="221">
        <f>SUM(D19:M19)</f>
        <v>3.6499999999999995</v>
      </c>
      <c r="S19" s="221">
        <f>SUM(Q19:R20)</f>
        <v>6.7999999999999989</v>
      </c>
    </row>
    <row r="20" spans="1:20" ht="15" thickBot="1" x14ac:dyDescent="0.35">
      <c r="A20" s="17"/>
      <c r="B20" s="206" t="s">
        <v>17</v>
      </c>
      <c r="C20" s="207"/>
      <c r="D20" s="70">
        <v>5</v>
      </c>
      <c r="E20" s="71">
        <v>1</v>
      </c>
      <c r="F20" s="71">
        <v>4</v>
      </c>
      <c r="G20" s="71">
        <v>3</v>
      </c>
      <c r="H20" s="71">
        <v>2</v>
      </c>
      <c r="I20" s="71"/>
      <c r="J20" s="71"/>
      <c r="K20" s="71"/>
      <c r="L20" s="71"/>
      <c r="M20" s="72"/>
      <c r="N20" s="20"/>
      <c r="O20" s="212"/>
      <c r="P20" s="213"/>
      <c r="Q20" s="218"/>
      <c r="R20" s="220"/>
      <c r="S20" s="220"/>
    </row>
    <row r="21" spans="1:20" ht="1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 t="s">
        <v>11</v>
      </c>
      <c r="K21" s="17"/>
      <c r="L21" s="17"/>
      <c r="M21" s="17"/>
    </row>
    <row r="22" spans="1:20" s="17" customFormat="1" ht="15.75" customHeight="1" x14ac:dyDescent="0.3">
      <c r="B22" s="176" t="s">
        <v>82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84"/>
    </row>
    <row r="23" spans="1:20" s="17" customFormat="1" ht="15.75" customHeight="1" x14ac:dyDescent="0.3">
      <c r="B23" s="176" t="s">
        <v>50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</row>
    <row r="24" spans="1:20" s="17" customFormat="1" x14ac:dyDescent="0.3">
      <c r="B24" s="93" t="s">
        <v>65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20" s="17" customFormat="1" ht="15" hidden="1" x14ac:dyDescent="0.25"/>
    <row r="26" spans="1:20" s="17" customFormat="1" ht="15" hidden="1" x14ac:dyDescent="0.25"/>
    <row r="27" spans="1:20" s="17" customFormat="1" x14ac:dyDescent="0.3"/>
  </sheetData>
  <sheetProtection password="CC49" sheet="1" objects="1" scenarios="1"/>
  <mergeCells count="22">
    <mergeCell ref="R3:R4"/>
    <mergeCell ref="T17:T18"/>
    <mergeCell ref="O19:P20"/>
    <mergeCell ref="Q19:Q20"/>
    <mergeCell ref="R19:R20"/>
    <mergeCell ref="S19:S20"/>
    <mergeCell ref="B23:S23"/>
    <mergeCell ref="B22:S22"/>
    <mergeCell ref="S3:S4"/>
    <mergeCell ref="Q17:Q18"/>
    <mergeCell ref="R17:R18"/>
    <mergeCell ref="S17:S18"/>
    <mergeCell ref="B5:B14"/>
    <mergeCell ref="B17:C17"/>
    <mergeCell ref="O17:P18"/>
    <mergeCell ref="B18:C18"/>
    <mergeCell ref="B19:C19"/>
    <mergeCell ref="B20:C20"/>
    <mergeCell ref="B3:C4"/>
    <mergeCell ref="D3:M3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>
      <selection activeCell="B3" sqref="B3:C4"/>
    </sheetView>
  </sheetViews>
  <sheetFormatPr defaultColWidth="0" defaultRowHeight="14.4" zeroHeight="1" x14ac:dyDescent="0.3"/>
  <cols>
    <col min="1" max="2" width="3.5546875" style="1" customWidth="1"/>
    <col min="3" max="3" width="42.88671875" style="1" customWidth="1"/>
    <col min="4" max="13" width="9.109375" style="1" customWidth="1"/>
    <col min="14" max="14" width="2.88671875" style="17" customWidth="1"/>
    <col min="15" max="20" width="9.109375" style="17" customWidth="1"/>
    <col min="21" max="16384" width="9.109375" style="1" hidden="1"/>
  </cols>
  <sheetData>
    <row r="1" spans="1:20" x14ac:dyDescent="0.3">
      <c r="A1" s="17"/>
      <c r="B1" s="98" t="s">
        <v>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0" ht="15" customHeight="1" x14ac:dyDescent="0.3">
      <c r="A3" s="17"/>
      <c r="B3" s="194" t="s">
        <v>26</v>
      </c>
      <c r="C3" s="195"/>
      <c r="D3" s="227" t="s">
        <v>2</v>
      </c>
      <c r="E3" s="228"/>
      <c r="F3" s="228"/>
      <c r="G3" s="228"/>
      <c r="H3" s="228"/>
      <c r="I3" s="228"/>
      <c r="J3" s="228"/>
      <c r="K3" s="228"/>
      <c r="L3" s="228"/>
      <c r="M3" s="229"/>
      <c r="N3" s="24"/>
      <c r="P3" s="178" t="s">
        <v>1</v>
      </c>
      <c r="Q3" s="180" t="s">
        <v>15</v>
      </c>
      <c r="R3" s="180" t="s">
        <v>16</v>
      </c>
      <c r="S3" s="182" t="s">
        <v>17</v>
      </c>
    </row>
    <row r="4" spans="1:20" ht="150" customHeight="1" thickBot="1" x14ac:dyDescent="0.35">
      <c r="A4" s="17"/>
      <c r="B4" s="196"/>
      <c r="C4" s="197"/>
      <c r="D4" s="95" t="str">
        <f>'SWOT TOWS  arkusz bazowy'!G8</f>
        <v>ograniczenia i ryzyka aparatury</v>
      </c>
      <c r="E4" s="96" t="str">
        <f>'SWOT TOWS  arkusz bazowy'!G9</f>
        <v>zapotrzebowanie na substraty i paliwo</v>
      </c>
      <c r="F4" s="96" t="str">
        <f>'SWOT TOWS  arkusz bazowy'!G10</f>
        <v>proces jest nielegalny</v>
      </c>
      <c r="G4" s="96" t="str">
        <f>'SWOT TOWS  arkusz bazowy'!G11</f>
        <v>brak mobilności</v>
      </c>
      <c r="H4" s="96" t="str">
        <f>'SWOT TOWS  arkusz bazowy'!G12</f>
        <v>produkt łatwopalny</v>
      </c>
      <c r="I4" s="96">
        <f>'SWOT TOWS  arkusz bazowy'!G13</f>
        <v>0</v>
      </c>
      <c r="J4" s="96">
        <f>'SWOT TOWS  arkusz bazowy'!G14</f>
        <v>0</v>
      </c>
      <c r="K4" s="96">
        <f>'SWOT TOWS  arkusz bazowy'!G15</f>
        <v>0</v>
      </c>
      <c r="L4" s="96">
        <f>'SWOT TOWS  arkusz bazowy'!G16</f>
        <v>0</v>
      </c>
      <c r="M4" s="97">
        <f>'SWOT TOWS  arkusz bazowy'!G17</f>
        <v>0</v>
      </c>
      <c r="N4" s="25"/>
      <c r="O4" s="18"/>
      <c r="P4" s="230"/>
      <c r="Q4" s="231"/>
      <c r="R4" s="231"/>
      <c r="S4" s="226"/>
      <c r="T4" s="18"/>
    </row>
    <row r="5" spans="1:20" x14ac:dyDescent="0.3">
      <c r="A5" s="17"/>
      <c r="B5" s="191" t="s">
        <v>3</v>
      </c>
      <c r="C5" s="89" t="str">
        <f>'SWOT TOWS  arkusz bazowy'!B22</f>
        <v>Potencjalna waluta</v>
      </c>
      <c r="D5" s="45">
        <v>0</v>
      </c>
      <c r="E5" s="65">
        <v>1</v>
      </c>
      <c r="F5" s="65">
        <v>0</v>
      </c>
      <c r="G5" s="65">
        <v>1</v>
      </c>
      <c r="H5" s="65">
        <v>1</v>
      </c>
      <c r="I5" s="65"/>
      <c r="J5" s="65"/>
      <c r="K5" s="65"/>
      <c r="L5" s="65"/>
      <c r="M5" s="66"/>
      <c r="N5" s="20"/>
      <c r="P5" s="14">
        <f>'SWOT TOWS  arkusz bazowy'!C22</f>
        <v>0.35</v>
      </c>
      <c r="Q5" s="7">
        <f>SUM(D5:M5)</f>
        <v>3</v>
      </c>
      <c r="R5" s="7">
        <f>P5*Q5</f>
        <v>1.0499999999999998</v>
      </c>
      <c r="S5" s="73">
        <v>5</v>
      </c>
    </row>
    <row r="6" spans="1:20" x14ac:dyDescent="0.3">
      <c r="A6" s="17"/>
      <c r="B6" s="192"/>
      <c r="C6" s="2" t="str">
        <f>'SWOT TOWS  arkusz bazowy'!B23</f>
        <v>Stały zbyt produktu</v>
      </c>
      <c r="D6" s="3">
        <v>0</v>
      </c>
      <c r="E6" s="44">
        <v>1</v>
      </c>
      <c r="F6" s="44">
        <v>0</v>
      </c>
      <c r="G6" s="44">
        <v>0</v>
      </c>
      <c r="H6" s="44">
        <v>0</v>
      </c>
      <c r="I6" s="44"/>
      <c r="J6" s="44"/>
      <c r="K6" s="44"/>
      <c r="L6" s="44"/>
      <c r="M6" s="67"/>
      <c r="N6" s="20"/>
      <c r="P6" s="30">
        <f>'SWOT TOWS  arkusz bazowy'!C23</f>
        <v>0.25</v>
      </c>
      <c r="Q6" s="10">
        <f>SUM(D6:M6)</f>
        <v>1</v>
      </c>
      <c r="R6" s="10">
        <f t="shared" ref="R6:R14" si="0">P6*Q6</f>
        <v>0.25</v>
      </c>
      <c r="S6" s="74">
        <v>2</v>
      </c>
    </row>
    <row r="7" spans="1:20" x14ac:dyDescent="0.3">
      <c r="A7" s="17"/>
      <c r="B7" s="192"/>
      <c r="C7" s="2" t="str">
        <f>'SWOT TOWS  arkusz bazowy'!B24</f>
        <v>duże zainteresowanie odbiorców</v>
      </c>
      <c r="D7" s="3">
        <v>1</v>
      </c>
      <c r="E7" s="44">
        <v>1</v>
      </c>
      <c r="F7" s="44">
        <v>1</v>
      </c>
      <c r="G7" s="44">
        <v>1</v>
      </c>
      <c r="H7" s="44">
        <v>0</v>
      </c>
      <c r="I7" s="44"/>
      <c r="J7" s="44"/>
      <c r="K7" s="44"/>
      <c r="L7" s="44"/>
      <c r="M7" s="67"/>
      <c r="N7" s="20"/>
      <c r="P7" s="30">
        <f>'SWOT TOWS  arkusz bazowy'!C24</f>
        <v>0.2</v>
      </c>
      <c r="Q7" s="10">
        <f t="shared" ref="Q7:Q14" si="1">SUM(D7:M7)</f>
        <v>4</v>
      </c>
      <c r="R7" s="10">
        <f t="shared" si="0"/>
        <v>0.8</v>
      </c>
      <c r="S7" s="74">
        <v>4</v>
      </c>
    </row>
    <row r="8" spans="1:20" x14ac:dyDescent="0.3">
      <c r="A8" s="17"/>
      <c r="B8" s="192"/>
      <c r="C8" s="2" t="str">
        <f>'SWOT TOWS  arkusz bazowy'!B25</f>
        <v>kontrola jednostki rachunkowej (łatwo dzielić)</v>
      </c>
      <c r="D8" s="3">
        <v>0</v>
      </c>
      <c r="E8" s="44">
        <v>1</v>
      </c>
      <c r="F8" s="44">
        <v>0</v>
      </c>
      <c r="G8" s="44">
        <v>1</v>
      </c>
      <c r="H8" s="44">
        <v>0</v>
      </c>
      <c r="I8" s="44"/>
      <c r="J8" s="44"/>
      <c r="K8" s="44"/>
      <c r="L8" s="44"/>
      <c r="M8" s="67"/>
      <c r="N8" s="20"/>
      <c r="P8" s="30">
        <f>'SWOT TOWS  arkusz bazowy'!C25</f>
        <v>0.1</v>
      </c>
      <c r="Q8" s="10">
        <f t="shared" si="1"/>
        <v>2</v>
      </c>
      <c r="R8" s="10">
        <f t="shared" si="0"/>
        <v>0.2</v>
      </c>
      <c r="S8" s="74">
        <v>1</v>
      </c>
    </row>
    <row r="9" spans="1:20" x14ac:dyDescent="0.3">
      <c r="A9" s="17"/>
      <c r="B9" s="192"/>
      <c r="C9" s="2" t="str">
        <f>'SWOT TOWS  arkusz bazowy'!B26</f>
        <v>pełna kontrola kosztu procesu</v>
      </c>
      <c r="D9" s="3">
        <v>1</v>
      </c>
      <c r="E9" s="44">
        <v>1</v>
      </c>
      <c r="F9" s="44">
        <v>0</v>
      </c>
      <c r="G9" s="44">
        <v>0</v>
      </c>
      <c r="H9" s="44">
        <v>1</v>
      </c>
      <c r="I9" s="44"/>
      <c r="J9" s="44"/>
      <c r="K9" s="44"/>
      <c r="L9" s="44"/>
      <c r="M9" s="67"/>
      <c r="N9" s="20"/>
      <c r="P9" s="30">
        <f>'SWOT TOWS  arkusz bazowy'!C26</f>
        <v>0.1</v>
      </c>
      <c r="Q9" s="10">
        <f t="shared" si="1"/>
        <v>3</v>
      </c>
      <c r="R9" s="10">
        <f t="shared" si="0"/>
        <v>0.30000000000000004</v>
      </c>
      <c r="S9" s="74">
        <v>3</v>
      </c>
    </row>
    <row r="10" spans="1:20" x14ac:dyDescent="0.3">
      <c r="A10" s="17"/>
      <c r="B10" s="192"/>
      <c r="C10" s="2">
        <f>'SWOT TOWS  arkusz bazowy'!B27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20"/>
      <c r="P10" s="30">
        <f>'SWOT TOWS  arkusz bazowy'!C27</f>
        <v>0</v>
      </c>
      <c r="Q10" s="10">
        <f t="shared" si="1"/>
        <v>0</v>
      </c>
      <c r="R10" s="10">
        <f t="shared" si="0"/>
        <v>0</v>
      </c>
      <c r="S10" s="74"/>
    </row>
    <row r="11" spans="1:20" x14ac:dyDescent="0.3">
      <c r="A11" s="17"/>
      <c r="B11" s="192"/>
      <c r="C11" s="2">
        <f>'SWOT TOWS  arkusz bazowy'!B28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20"/>
      <c r="P11" s="30">
        <f>'SWOT TOWS  arkusz bazowy'!C28</f>
        <v>0</v>
      </c>
      <c r="Q11" s="10">
        <f t="shared" si="1"/>
        <v>0</v>
      </c>
      <c r="R11" s="10">
        <f t="shared" si="0"/>
        <v>0</v>
      </c>
      <c r="S11" s="74"/>
    </row>
    <row r="12" spans="1:20" x14ac:dyDescent="0.3">
      <c r="A12" s="17"/>
      <c r="B12" s="192"/>
      <c r="C12" s="2">
        <f>'SWOT TOWS  arkusz bazowy'!B29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20"/>
      <c r="P12" s="30">
        <f>'SWOT TOWS  arkusz bazowy'!C29</f>
        <v>0</v>
      </c>
      <c r="Q12" s="10">
        <f t="shared" si="1"/>
        <v>0</v>
      </c>
      <c r="R12" s="10">
        <f t="shared" si="0"/>
        <v>0</v>
      </c>
      <c r="S12" s="74"/>
    </row>
    <row r="13" spans="1:20" x14ac:dyDescent="0.3">
      <c r="A13" s="17"/>
      <c r="B13" s="192"/>
      <c r="C13" s="2">
        <f>'SWOT TOWS  arkusz bazowy'!B30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20"/>
      <c r="P13" s="30">
        <f>'SWOT TOWS  arkusz bazowy'!C30</f>
        <v>0</v>
      </c>
      <c r="Q13" s="10">
        <f t="shared" si="1"/>
        <v>0</v>
      </c>
      <c r="R13" s="10">
        <f t="shared" si="0"/>
        <v>0</v>
      </c>
      <c r="S13" s="74"/>
    </row>
    <row r="14" spans="1:20" ht="15" thickBot="1" x14ac:dyDescent="0.35">
      <c r="A14" s="17"/>
      <c r="B14" s="193"/>
      <c r="C14" s="13">
        <f>'SWOT TOWS  arkusz bazowy'!B31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20"/>
      <c r="P14" s="31">
        <f>'SWOT TOWS  arkusz bazowy'!C31</f>
        <v>0</v>
      </c>
      <c r="Q14" s="12">
        <f t="shared" si="1"/>
        <v>0</v>
      </c>
      <c r="R14" s="12">
        <f t="shared" si="0"/>
        <v>0</v>
      </c>
      <c r="S14" s="72"/>
    </row>
    <row r="15" spans="1:20" ht="15" thickBot="1" x14ac:dyDescent="0.35">
      <c r="A15" s="17"/>
      <c r="B15" s="32"/>
      <c r="C15" s="33"/>
      <c r="D15" s="20"/>
      <c r="E15" s="20"/>
      <c r="F15" s="20"/>
      <c r="G15" s="20"/>
      <c r="H15" s="20"/>
      <c r="I15" s="20" t="s">
        <v>11</v>
      </c>
      <c r="J15" s="20"/>
      <c r="K15" s="20"/>
      <c r="L15" s="20"/>
      <c r="M15" s="20"/>
      <c r="N15" s="20"/>
    </row>
    <row r="16" spans="1:20" ht="15.75" thickBot="1" x14ac:dyDescent="0.3">
      <c r="A16" s="17"/>
      <c r="B16" s="17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Q16" s="27" t="s">
        <v>31</v>
      </c>
      <c r="R16" s="28" t="s">
        <v>32</v>
      </c>
      <c r="S16" s="29" t="s">
        <v>33</v>
      </c>
    </row>
    <row r="17" spans="1:20" x14ac:dyDescent="0.3">
      <c r="A17" s="17"/>
      <c r="B17" s="198" t="s">
        <v>18</v>
      </c>
      <c r="C17" s="199"/>
      <c r="D17" s="14">
        <f>'SWOT TOWS  arkusz bazowy'!H8</f>
        <v>0.1</v>
      </c>
      <c r="E17" s="15">
        <f>'SWOT TOWS  arkusz bazowy'!H9</f>
        <v>0.2</v>
      </c>
      <c r="F17" s="15">
        <f>'SWOT TOWS  arkusz bazowy'!H10</f>
        <v>0.2</v>
      </c>
      <c r="G17" s="15">
        <f>'SWOT TOWS  arkusz bazowy'!H11</f>
        <v>0.3</v>
      </c>
      <c r="H17" s="15">
        <f>'SWOT TOWS  arkusz bazowy'!H12</f>
        <v>0.2</v>
      </c>
      <c r="I17" s="15">
        <f>'SWOT TOWS  arkusz bazowy'!H13</f>
        <v>0</v>
      </c>
      <c r="J17" s="15">
        <f>'SWOT TOWS  arkusz bazowy'!H14</f>
        <v>0</v>
      </c>
      <c r="K17" s="15">
        <f>'SWOT TOWS  arkusz bazowy'!H15</f>
        <v>0</v>
      </c>
      <c r="L17" s="15">
        <f>'SWOT TOWS  arkusz bazowy'!H16</f>
        <v>0</v>
      </c>
      <c r="M17" s="16">
        <f>'SWOT TOWS  arkusz bazowy'!H17</f>
        <v>0</v>
      </c>
      <c r="N17" s="26"/>
      <c r="O17" s="210" t="s">
        <v>21</v>
      </c>
      <c r="P17" s="211"/>
      <c r="Q17" s="217">
        <f>SUM(Q5:Q14)</f>
        <v>13</v>
      </c>
      <c r="R17" s="219">
        <f>SUM(D18:M18)</f>
        <v>13</v>
      </c>
      <c r="S17" s="221">
        <f>SUM(D18:M18)</f>
        <v>13</v>
      </c>
      <c r="T17" s="208"/>
    </row>
    <row r="18" spans="1:20" ht="15" thickBot="1" x14ac:dyDescent="0.35">
      <c r="A18" s="17"/>
      <c r="B18" s="200" t="s">
        <v>15</v>
      </c>
      <c r="C18" s="201"/>
      <c r="D18" s="9">
        <f t="shared" ref="D18:M18" si="2">SUM(D5:D14)</f>
        <v>2</v>
      </c>
      <c r="E18" s="10">
        <f t="shared" si="2"/>
        <v>5</v>
      </c>
      <c r="F18" s="10">
        <f t="shared" si="2"/>
        <v>1</v>
      </c>
      <c r="G18" s="10">
        <f t="shared" si="2"/>
        <v>3</v>
      </c>
      <c r="H18" s="10">
        <f t="shared" si="2"/>
        <v>2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20"/>
      <c r="O18" s="212"/>
      <c r="P18" s="213"/>
      <c r="Q18" s="218"/>
      <c r="R18" s="220"/>
      <c r="S18" s="220"/>
      <c r="T18" s="209"/>
    </row>
    <row r="19" spans="1:20" x14ac:dyDescent="0.3">
      <c r="A19" s="17"/>
      <c r="B19" s="200" t="s">
        <v>16</v>
      </c>
      <c r="C19" s="201"/>
      <c r="D19" s="9">
        <f>D17*D18</f>
        <v>0.2</v>
      </c>
      <c r="E19" s="10">
        <f t="shared" ref="E19:M19" si="3">E17*E18</f>
        <v>1</v>
      </c>
      <c r="F19" s="10">
        <f t="shared" si="3"/>
        <v>0.2</v>
      </c>
      <c r="G19" s="10">
        <f t="shared" si="3"/>
        <v>0.89999999999999991</v>
      </c>
      <c r="H19" s="10">
        <f t="shared" si="3"/>
        <v>0.4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20"/>
      <c r="O19" s="210" t="s">
        <v>22</v>
      </c>
      <c r="P19" s="211"/>
      <c r="Q19" s="225">
        <f>SUM(R5:R14)</f>
        <v>2.5999999999999996</v>
      </c>
      <c r="R19" s="221">
        <f>SUM(D19:M19)</f>
        <v>2.6999999999999997</v>
      </c>
      <c r="S19" s="221">
        <f>SUM(Q19:R20)</f>
        <v>5.2999999999999989</v>
      </c>
    </row>
    <row r="20" spans="1:20" ht="15" thickBot="1" x14ac:dyDescent="0.35">
      <c r="A20" s="17"/>
      <c r="B20" s="206" t="s">
        <v>17</v>
      </c>
      <c r="C20" s="207"/>
      <c r="D20" s="70">
        <v>2</v>
      </c>
      <c r="E20" s="71">
        <v>5</v>
      </c>
      <c r="F20" s="71">
        <v>1</v>
      </c>
      <c r="G20" s="71">
        <v>4</v>
      </c>
      <c r="H20" s="71">
        <v>3</v>
      </c>
      <c r="I20" s="71"/>
      <c r="J20" s="71"/>
      <c r="K20" s="71"/>
      <c r="L20" s="71"/>
      <c r="M20" s="72"/>
      <c r="N20" s="20"/>
      <c r="O20" s="212"/>
      <c r="P20" s="213"/>
      <c r="Q20" s="218"/>
      <c r="R20" s="220"/>
      <c r="S20" s="220"/>
    </row>
    <row r="21" spans="1:20" ht="1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20" s="17" customFormat="1" ht="15.75" customHeight="1" x14ac:dyDescent="0.3">
      <c r="B22" s="176" t="s">
        <v>82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84"/>
    </row>
    <row r="23" spans="1:20" s="17" customFormat="1" ht="15.75" customHeight="1" x14ac:dyDescent="0.3">
      <c r="B23" s="176" t="s">
        <v>50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</row>
    <row r="24" spans="1:20" s="17" customFormat="1" x14ac:dyDescent="0.3">
      <c r="B24" s="93" t="s">
        <v>65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20" s="17" customFormat="1" ht="15" hidden="1" x14ac:dyDescent="0.25"/>
    <row r="26" spans="1:20" s="17" customFormat="1" ht="15" hidden="1" x14ac:dyDescent="0.25"/>
    <row r="27" spans="1:20" s="17" customFormat="1" x14ac:dyDescent="0.3"/>
  </sheetData>
  <sheetProtection password="CC49" sheet="1" objects="1" scenarios="1"/>
  <mergeCells count="22">
    <mergeCell ref="R3:R4"/>
    <mergeCell ref="T17:T18"/>
    <mergeCell ref="O19:P20"/>
    <mergeCell ref="Q19:Q20"/>
    <mergeCell ref="R19:R20"/>
    <mergeCell ref="S19:S20"/>
    <mergeCell ref="B23:S23"/>
    <mergeCell ref="B22:S22"/>
    <mergeCell ref="S3:S4"/>
    <mergeCell ref="Q17:Q18"/>
    <mergeCell ref="R17:R18"/>
    <mergeCell ref="S17:S18"/>
    <mergeCell ref="B5:B14"/>
    <mergeCell ref="B17:C17"/>
    <mergeCell ref="O17:P18"/>
    <mergeCell ref="B18:C18"/>
    <mergeCell ref="B19:C19"/>
    <mergeCell ref="B20:C20"/>
    <mergeCell ref="B3:C4"/>
    <mergeCell ref="D3:M3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/>
  </sheetViews>
  <sheetFormatPr defaultColWidth="0" defaultRowHeight="14.4" zeroHeight="1" x14ac:dyDescent="0.3"/>
  <cols>
    <col min="1" max="2" width="3.5546875" style="1" customWidth="1"/>
    <col min="3" max="3" width="42.88671875" style="1" customWidth="1"/>
    <col min="4" max="13" width="9.109375" style="1" customWidth="1"/>
    <col min="14" max="14" width="2.88671875" style="17" customWidth="1"/>
    <col min="15" max="20" width="9.109375" style="17" customWidth="1"/>
    <col min="21" max="16384" width="9.109375" style="1" hidden="1"/>
  </cols>
  <sheetData>
    <row r="1" spans="1:20" x14ac:dyDescent="0.3">
      <c r="A1" s="17"/>
      <c r="B1" s="98" t="s">
        <v>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0" ht="15" customHeight="1" x14ac:dyDescent="0.3">
      <c r="A3" s="17"/>
      <c r="B3" s="194" t="s">
        <v>27</v>
      </c>
      <c r="C3" s="195"/>
      <c r="D3" s="227" t="s">
        <v>2</v>
      </c>
      <c r="E3" s="228"/>
      <c r="F3" s="228"/>
      <c r="G3" s="228"/>
      <c r="H3" s="228"/>
      <c r="I3" s="228"/>
      <c r="J3" s="228"/>
      <c r="K3" s="228"/>
      <c r="L3" s="228"/>
      <c r="M3" s="229"/>
      <c r="N3" s="24"/>
      <c r="P3" s="178" t="s">
        <v>1</v>
      </c>
      <c r="Q3" s="180" t="s">
        <v>15</v>
      </c>
      <c r="R3" s="180" t="s">
        <v>16</v>
      </c>
      <c r="S3" s="182" t="s">
        <v>17</v>
      </c>
    </row>
    <row r="4" spans="1:20" ht="150" customHeight="1" thickBot="1" x14ac:dyDescent="0.35">
      <c r="A4" s="17"/>
      <c r="B4" s="196"/>
      <c r="C4" s="197"/>
      <c r="D4" s="95" t="str">
        <f>'SWOT TOWS  arkusz bazowy'!G8</f>
        <v>ograniczenia i ryzyka aparatury</v>
      </c>
      <c r="E4" s="96" t="str">
        <f>'SWOT TOWS  arkusz bazowy'!G9</f>
        <v>zapotrzebowanie na substraty i paliwo</v>
      </c>
      <c r="F4" s="96" t="str">
        <f>'SWOT TOWS  arkusz bazowy'!G10</f>
        <v>proces jest nielegalny</v>
      </c>
      <c r="G4" s="96" t="str">
        <f>'SWOT TOWS  arkusz bazowy'!G11</f>
        <v>brak mobilności</v>
      </c>
      <c r="H4" s="96" t="str">
        <f>'SWOT TOWS  arkusz bazowy'!G12</f>
        <v>produkt łatwopalny</v>
      </c>
      <c r="I4" s="96">
        <f>'SWOT TOWS  arkusz bazowy'!G13</f>
        <v>0</v>
      </c>
      <c r="J4" s="96">
        <f>'SWOT TOWS  arkusz bazowy'!G14</f>
        <v>0</v>
      </c>
      <c r="K4" s="96">
        <f>'SWOT TOWS  arkusz bazowy'!G15</f>
        <v>0</v>
      </c>
      <c r="L4" s="96">
        <f>'SWOT TOWS  arkusz bazowy'!G16</f>
        <v>0</v>
      </c>
      <c r="M4" s="97">
        <f>'SWOT TOWS  arkusz bazowy'!G17</f>
        <v>0</v>
      </c>
      <c r="N4" s="25"/>
      <c r="O4" s="18"/>
      <c r="P4" s="230"/>
      <c r="Q4" s="231"/>
      <c r="R4" s="231"/>
      <c r="S4" s="226"/>
      <c r="T4" s="18"/>
    </row>
    <row r="5" spans="1:20" x14ac:dyDescent="0.3">
      <c r="A5" s="17"/>
      <c r="B5" s="222" t="s">
        <v>12</v>
      </c>
      <c r="C5" s="89" t="str">
        <f>'SWOT TOWS  arkusz bazowy'!G22</f>
        <v>konkurencja</v>
      </c>
      <c r="D5" s="45">
        <v>1</v>
      </c>
      <c r="E5" s="65">
        <v>1</v>
      </c>
      <c r="F5" s="65">
        <v>1</v>
      </c>
      <c r="G5" s="65">
        <v>1</v>
      </c>
      <c r="H5" s="65">
        <v>1</v>
      </c>
      <c r="I5" s="65"/>
      <c r="J5" s="65"/>
      <c r="K5" s="65"/>
      <c r="L5" s="65"/>
      <c r="M5" s="66"/>
      <c r="N5" s="20"/>
      <c r="P5" s="14">
        <f>'SWOT TOWS  arkusz bazowy'!H22</f>
        <v>0.2</v>
      </c>
      <c r="Q5" s="7">
        <f>SUM(D5:M5)</f>
        <v>5</v>
      </c>
      <c r="R5" s="7">
        <f>P5*Q5</f>
        <v>1</v>
      </c>
      <c r="S5" s="73">
        <v>4</v>
      </c>
    </row>
    <row r="6" spans="1:20" x14ac:dyDescent="0.3">
      <c r="A6" s="17"/>
      <c r="B6" s="223"/>
      <c r="C6" s="2" t="str">
        <f>'SWOT TOWS  arkusz bazowy'!G23</f>
        <v>wykrycie miejscówki</v>
      </c>
      <c r="D6" s="3">
        <v>1</v>
      </c>
      <c r="E6" s="44">
        <v>1</v>
      </c>
      <c r="F6" s="44">
        <v>1</v>
      </c>
      <c r="G6" s="44">
        <v>1</v>
      </c>
      <c r="H6" s="44">
        <v>0</v>
      </c>
      <c r="I6" s="44"/>
      <c r="J6" s="44"/>
      <c r="K6" s="44"/>
      <c r="L6" s="44"/>
      <c r="M6" s="67"/>
      <c r="N6" s="20"/>
      <c r="P6" s="30">
        <f>'SWOT TOWS  arkusz bazowy'!H23</f>
        <v>0.3</v>
      </c>
      <c r="Q6" s="10">
        <f>SUM(D6:M6)</f>
        <v>4</v>
      </c>
      <c r="R6" s="10">
        <f t="shared" ref="R6:R14" si="0">P6*Q6</f>
        <v>1.2</v>
      </c>
      <c r="S6" s="74">
        <v>5</v>
      </c>
    </row>
    <row r="7" spans="1:20" x14ac:dyDescent="0.3">
      <c r="A7" s="17"/>
      <c r="B7" s="223"/>
      <c r="C7" s="2" t="str">
        <f>'SWOT TOWS  arkusz bazowy'!G24</f>
        <v>błąd w procesie - trucizna</v>
      </c>
      <c r="D7" s="3">
        <v>1</v>
      </c>
      <c r="E7" s="44">
        <v>0</v>
      </c>
      <c r="F7" s="44">
        <v>1</v>
      </c>
      <c r="G7" s="44">
        <v>0</v>
      </c>
      <c r="H7" s="44">
        <v>0</v>
      </c>
      <c r="I7" s="44"/>
      <c r="J7" s="44"/>
      <c r="K7" s="44"/>
      <c r="L7" s="44"/>
      <c r="M7" s="67"/>
      <c r="N7" s="20"/>
      <c r="P7" s="30">
        <f>'SWOT TOWS  arkusz bazowy'!H24</f>
        <v>0.25</v>
      </c>
      <c r="Q7" s="10">
        <f t="shared" ref="Q7:Q14" si="1">SUM(D7:M7)</f>
        <v>2</v>
      </c>
      <c r="R7" s="10">
        <f t="shared" si="0"/>
        <v>0.5</v>
      </c>
      <c r="S7" s="74">
        <v>3</v>
      </c>
    </row>
    <row r="8" spans="1:20" x14ac:dyDescent="0.3">
      <c r="A8" s="17"/>
      <c r="B8" s="223"/>
      <c r="C8" s="2" t="str">
        <f>'SWOT TOWS  arkusz bazowy'!G25</f>
        <v>ryzyka od strony odbiorcow</v>
      </c>
      <c r="D8" s="3">
        <v>0</v>
      </c>
      <c r="E8" s="44">
        <v>1</v>
      </c>
      <c r="F8" s="44">
        <v>0</v>
      </c>
      <c r="G8" s="44">
        <v>1</v>
      </c>
      <c r="H8" s="44">
        <v>0</v>
      </c>
      <c r="I8" s="44"/>
      <c r="J8" s="44"/>
      <c r="K8" s="44"/>
      <c r="L8" s="44"/>
      <c r="M8" s="67"/>
      <c r="N8" s="20"/>
      <c r="P8" s="30">
        <f>'SWOT TOWS  arkusz bazowy'!H25</f>
        <v>0.15</v>
      </c>
      <c r="Q8" s="10">
        <f t="shared" si="1"/>
        <v>2</v>
      </c>
      <c r="R8" s="10">
        <f t="shared" si="0"/>
        <v>0.3</v>
      </c>
      <c r="S8" s="74">
        <v>2</v>
      </c>
    </row>
    <row r="9" spans="1:20" x14ac:dyDescent="0.3">
      <c r="A9" s="17"/>
      <c r="B9" s="223"/>
      <c r="C9" s="2" t="str">
        <f>'SWOT TOWS  arkusz bazowy'!G26</f>
        <v>ryzyko choroby alkoholowej</v>
      </c>
      <c r="D9" s="3">
        <v>0</v>
      </c>
      <c r="E9" s="44">
        <v>0</v>
      </c>
      <c r="F9" s="44">
        <v>1</v>
      </c>
      <c r="G9" s="44">
        <v>0</v>
      </c>
      <c r="H9" s="44">
        <v>0</v>
      </c>
      <c r="I9" s="44"/>
      <c r="J9" s="44"/>
      <c r="K9" s="44"/>
      <c r="L9" s="44"/>
      <c r="M9" s="67"/>
      <c r="N9" s="20"/>
      <c r="P9" s="30">
        <f>'SWOT TOWS  arkusz bazowy'!H26</f>
        <v>0.1</v>
      </c>
      <c r="Q9" s="10">
        <f t="shared" si="1"/>
        <v>1</v>
      </c>
      <c r="R9" s="10">
        <f t="shared" si="0"/>
        <v>0.1</v>
      </c>
      <c r="S9" s="74">
        <v>1</v>
      </c>
    </row>
    <row r="10" spans="1:20" x14ac:dyDescent="0.3">
      <c r="A10" s="17"/>
      <c r="B10" s="223"/>
      <c r="C10" s="2">
        <f>'SWOT TOWS  arkusz bazowy'!G27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20"/>
      <c r="P10" s="30">
        <f>'SWOT TOWS  arkusz bazowy'!H27</f>
        <v>0</v>
      </c>
      <c r="Q10" s="10">
        <f t="shared" si="1"/>
        <v>0</v>
      </c>
      <c r="R10" s="10">
        <f t="shared" si="0"/>
        <v>0</v>
      </c>
      <c r="S10" s="74"/>
    </row>
    <row r="11" spans="1:20" x14ac:dyDescent="0.3">
      <c r="A11" s="17"/>
      <c r="B11" s="223"/>
      <c r="C11" s="2">
        <f>'SWOT TOWS  arkusz bazowy'!G28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20"/>
      <c r="P11" s="30">
        <f>'SWOT TOWS  arkusz bazowy'!H28</f>
        <v>0</v>
      </c>
      <c r="Q11" s="10">
        <f t="shared" si="1"/>
        <v>0</v>
      </c>
      <c r="R11" s="10">
        <f t="shared" si="0"/>
        <v>0</v>
      </c>
      <c r="S11" s="74"/>
    </row>
    <row r="12" spans="1:20" x14ac:dyDescent="0.3">
      <c r="A12" s="17"/>
      <c r="B12" s="223"/>
      <c r="C12" s="2">
        <f>'SWOT TOWS  arkusz bazowy'!G29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20"/>
      <c r="P12" s="30">
        <f>'SWOT TOWS  arkusz bazowy'!H29</f>
        <v>0</v>
      </c>
      <c r="Q12" s="10">
        <f t="shared" si="1"/>
        <v>0</v>
      </c>
      <c r="R12" s="10">
        <f t="shared" si="0"/>
        <v>0</v>
      </c>
      <c r="S12" s="74"/>
    </row>
    <row r="13" spans="1:20" x14ac:dyDescent="0.3">
      <c r="A13" s="17"/>
      <c r="B13" s="223"/>
      <c r="C13" s="2">
        <f>'SWOT TOWS  arkusz bazowy'!G30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20"/>
      <c r="P13" s="30">
        <f>'SWOT TOWS  arkusz bazowy'!H30</f>
        <v>0</v>
      </c>
      <c r="Q13" s="10">
        <f t="shared" si="1"/>
        <v>0</v>
      </c>
      <c r="R13" s="10">
        <f t="shared" si="0"/>
        <v>0</v>
      </c>
      <c r="S13" s="74"/>
    </row>
    <row r="14" spans="1:20" ht="15" thickBot="1" x14ac:dyDescent="0.35">
      <c r="A14" s="17"/>
      <c r="B14" s="224"/>
      <c r="C14" s="13">
        <f>'SWOT TOWS  arkusz bazowy'!G31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20"/>
      <c r="P14" s="31">
        <f>'SWOT TOWS  arkusz bazowy'!H31</f>
        <v>0</v>
      </c>
      <c r="Q14" s="12">
        <f t="shared" si="1"/>
        <v>0</v>
      </c>
      <c r="R14" s="12">
        <f t="shared" si="0"/>
        <v>0</v>
      </c>
      <c r="S14" s="72"/>
    </row>
    <row r="15" spans="1:20" ht="15" thickBot="1" x14ac:dyDescent="0.35">
      <c r="A15" s="17"/>
      <c r="B15" s="32"/>
      <c r="C15" s="33"/>
      <c r="D15" s="20"/>
      <c r="E15" s="20"/>
      <c r="F15" s="20"/>
      <c r="G15" s="20"/>
      <c r="H15" s="20"/>
      <c r="I15" s="20"/>
      <c r="J15" s="20"/>
      <c r="K15" s="20"/>
      <c r="L15" s="20"/>
      <c r="M15" s="20" t="s">
        <v>11</v>
      </c>
      <c r="N15" s="20"/>
    </row>
    <row r="16" spans="1:20" ht="15.75" thickBot="1" x14ac:dyDescent="0.3">
      <c r="A16" s="17"/>
      <c r="B16" s="17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Q16" s="27" t="s">
        <v>31</v>
      </c>
      <c r="R16" s="28" t="s">
        <v>32</v>
      </c>
      <c r="S16" s="29" t="s">
        <v>33</v>
      </c>
    </row>
    <row r="17" spans="1:20" x14ac:dyDescent="0.3">
      <c r="A17" s="17"/>
      <c r="B17" s="198" t="s">
        <v>18</v>
      </c>
      <c r="C17" s="199"/>
      <c r="D17" s="14">
        <f>'SWOT TOWS  arkusz bazowy'!H8</f>
        <v>0.1</v>
      </c>
      <c r="E17" s="15">
        <f>'SWOT TOWS  arkusz bazowy'!H9</f>
        <v>0.2</v>
      </c>
      <c r="F17" s="15">
        <f>'SWOT TOWS  arkusz bazowy'!H10</f>
        <v>0.2</v>
      </c>
      <c r="G17" s="15">
        <f>'SWOT TOWS  arkusz bazowy'!H11</f>
        <v>0.3</v>
      </c>
      <c r="H17" s="15">
        <f>'SWOT TOWS  arkusz bazowy'!H12</f>
        <v>0.2</v>
      </c>
      <c r="I17" s="15">
        <f>'SWOT TOWS  arkusz bazowy'!H13</f>
        <v>0</v>
      </c>
      <c r="J17" s="15">
        <f>'SWOT TOWS  arkusz bazowy'!H14</f>
        <v>0</v>
      </c>
      <c r="K17" s="15">
        <f>'SWOT TOWS  arkusz bazowy'!H15</f>
        <v>0</v>
      </c>
      <c r="L17" s="15">
        <f>'SWOT TOWS  arkusz bazowy'!H16</f>
        <v>0</v>
      </c>
      <c r="M17" s="16">
        <f>'SWOT TOWS  arkusz bazowy'!H17</f>
        <v>0</v>
      </c>
      <c r="N17" s="26"/>
      <c r="O17" s="210" t="s">
        <v>21</v>
      </c>
      <c r="P17" s="211"/>
      <c r="Q17" s="217">
        <f>SUM(Q5:Q14)</f>
        <v>14</v>
      </c>
      <c r="R17" s="219">
        <f>SUM(D18:M18)</f>
        <v>14</v>
      </c>
      <c r="S17" s="221">
        <f>SUM(D18:M18)</f>
        <v>14</v>
      </c>
      <c r="T17" s="208"/>
    </row>
    <row r="18" spans="1:20" ht="15" thickBot="1" x14ac:dyDescent="0.35">
      <c r="A18" s="17"/>
      <c r="B18" s="200" t="s">
        <v>15</v>
      </c>
      <c r="C18" s="201"/>
      <c r="D18" s="9">
        <f t="shared" ref="D18:M18" si="2">SUM(D5:D14)</f>
        <v>3</v>
      </c>
      <c r="E18" s="10">
        <f t="shared" si="2"/>
        <v>3</v>
      </c>
      <c r="F18" s="10">
        <f t="shared" si="2"/>
        <v>4</v>
      </c>
      <c r="G18" s="10">
        <f t="shared" si="2"/>
        <v>3</v>
      </c>
      <c r="H18" s="10">
        <f t="shared" si="2"/>
        <v>1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20"/>
      <c r="O18" s="212"/>
      <c r="P18" s="213"/>
      <c r="Q18" s="218"/>
      <c r="R18" s="220"/>
      <c r="S18" s="220"/>
      <c r="T18" s="209"/>
    </row>
    <row r="19" spans="1:20" x14ac:dyDescent="0.3">
      <c r="A19" s="17"/>
      <c r="B19" s="200" t="s">
        <v>16</v>
      </c>
      <c r="C19" s="201"/>
      <c r="D19" s="9">
        <f>D17*D18</f>
        <v>0.30000000000000004</v>
      </c>
      <c r="E19" s="10">
        <f t="shared" ref="E19:M19" si="3">E17*E18</f>
        <v>0.60000000000000009</v>
      </c>
      <c r="F19" s="10">
        <f t="shared" si="3"/>
        <v>0.8</v>
      </c>
      <c r="G19" s="10">
        <f t="shared" si="3"/>
        <v>0.89999999999999991</v>
      </c>
      <c r="H19" s="10">
        <f t="shared" si="3"/>
        <v>0.2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20"/>
      <c r="O19" s="210" t="s">
        <v>22</v>
      </c>
      <c r="P19" s="211"/>
      <c r="Q19" s="225">
        <f>SUM(R5:R14)</f>
        <v>3.1</v>
      </c>
      <c r="R19" s="221">
        <f>SUM(D19:M19)</f>
        <v>2.8000000000000003</v>
      </c>
      <c r="S19" s="221">
        <f>SUM(Q19:R20)</f>
        <v>5.9</v>
      </c>
    </row>
    <row r="20" spans="1:20" ht="15" thickBot="1" x14ac:dyDescent="0.35">
      <c r="A20" s="17"/>
      <c r="B20" s="206" t="s">
        <v>17</v>
      </c>
      <c r="C20" s="207"/>
      <c r="D20" s="70">
        <v>2</v>
      </c>
      <c r="E20" s="71">
        <v>3</v>
      </c>
      <c r="F20" s="71">
        <v>4</v>
      </c>
      <c r="G20" s="71">
        <v>5</v>
      </c>
      <c r="H20" s="71">
        <v>1</v>
      </c>
      <c r="I20" s="71"/>
      <c r="J20" s="71"/>
      <c r="K20" s="71"/>
      <c r="L20" s="71"/>
      <c r="M20" s="72"/>
      <c r="N20" s="20"/>
      <c r="O20" s="212"/>
      <c r="P20" s="213"/>
      <c r="Q20" s="218"/>
      <c r="R20" s="220"/>
      <c r="S20" s="220"/>
    </row>
    <row r="21" spans="1:20" ht="1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20" s="17" customFormat="1" ht="15.75" customHeight="1" x14ac:dyDescent="0.3">
      <c r="B22" s="176" t="s">
        <v>82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84"/>
    </row>
    <row r="23" spans="1:20" s="17" customFormat="1" ht="15.75" customHeight="1" x14ac:dyDescent="0.3">
      <c r="B23" s="176" t="s">
        <v>50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</row>
    <row r="24" spans="1:20" s="17" customFormat="1" x14ac:dyDescent="0.3">
      <c r="B24" s="93" t="s">
        <v>65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20" s="17" customFormat="1" ht="15" hidden="1" x14ac:dyDescent="0.25"/>
    <row r="26" spans="1:20" s="17" customFormat="1" ht="15" hidden="1" x14ac:dyDescent="0.25"/>
    <row r="27" spans="1:20" s="17" customFormat="1" x14ac:dyDescent="0.3"/>
  </sheetData>
  <sheetProtection password="CC49" sheet="1" objects="1" scenarios="1"/>
  <mergeCells count="22">
    <mergeCell ref="R3:R4"/>
    <mergeCell ref="T17:T18"/>
    <mergeCell ref="O19:P20"/>
    <mergeCell ref="Q19:Q20"/>
    <mergeCell ref="R19:R20"/>
    <mergeCell ref="S19:S20"/>
    <mergeCell ref="B23:S23"/>
    <mergeCell ref="B22:S22"/>
    <mergeCell ref="S3:S4"/>
    <mergeCell ref="Q17:Q18"/>
    <mergeCell ref="R17:R18"/>
    <mergeCell ref="S17:S18"/>
    <mergeCell ref="B5:B14"/>
    <mergeCell ref="B17:C17"/>
    <mergeCell ref="O17:P18"/>
    <mergeCell ref="B18:C18"/>
    <mergeCell ref="B19:C19"/>
    <mergeCell ref="B20:C20"/>
    <mergeCell ref="B3:C4"/>
    <mergeCell ref="D3:M3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/>
  </sheetViews>
  <sheetFormatPr defaultColWidth="0" defaultRowHeight="14.4" zeroHeight="1" x14ac:dyDescent="0.3"/>
  <cols>
    <col min="1" max="2" width="3.5546875" style="1" customWidth="1"/>
    <col min="3" max="3" width="42.88671875" style="1" customWidth="1"/>
    <col min="4" max="13" width="9.109375" style="1" customWidth="1"/>
    <col min="14" max="14" width="2.88671875" style="17" customWidth="1"/>
    <col min="15" max="20" width="9.109375" style="17" customWidth="1"/>
    <col min="21" max="16384" width="9.109375" style="1" hidden="1"/>
  </cols>
  <sheetData>
    <row r="1" spans="1:20" ht="15" x14ac:dyDescent="0.25">
      <c r="A1" s="21"/>
      <c r="B1" s="99" t="s">
        <v>73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.7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" customHeight="1" x14ac:dyDescent="0.3">
      <c r="A3" s="21"/>
      <c r="B3" s="194" t="s">
        <v>28</v>
      </c>
      <c r="C3" s="195"/>
      <c r="D3" s="238" t="s">
        <v>3</v>
      </c>
      <c r="E3" s="239"/>
      <c r="F3" s="239"/>
      <c r="G3" s="239"/>
      <c r="H3" s="239"/>
      <c r="I3" s="239"/>
      <c r="J3" s="239"/>
      <c r="K3" s="239"/>
      <c r="L3" s="239"/>
      <c r="M3" s="240"/>
      <c r="N3" s="37"/>
      <c r="O3" s="21"/>
      <c r="P3" s="178" t="s">
        <v>1</v>
      </c>
      <c r="Q3" s="180" t="s">
        <v>15</v>
      </c>
      <c r="R3" s="180" t="s">
        <v>16</v>
      </c>
      <c r="S3" s="182" t="s">
        <v>17</v>
      </c>
      <c r="T3" s="21"/>
    </row>
    <row r="4" spans="1:20" ht="150" customHeight="1" thickBot="1" x14ac:dyDescent="0.35">
      <c r="A4" s="21"/>
      <c r="B4" s="196"/>
      <c r="C4" s="197"/>
      <c r="D4" s="95" t="str">
        <f>'SWOT TOWS  arkusz bazowy'!B22</f>
        <v>Potencjalna waluta</v>
      </c>
      <c r="E4" s="96" t="str">
        <f>'SWOT TOWS  arkusz bazowy'!B23</f>
        <v>Stały zbyt produktu</v>
      </c>
      <c r="F4" s="96" t="str">
        <f>'SWOT TOWS  arkusz bazowy'!B24</f>
        <v>duże zainteresowanie odbiorców</v>
      </c>
      <c r="G4" s="96" t="str">
        <f>'SWOT TOWS  arkusz bazowy'!B25</f>
        <v>kontrola jednostki rachunkowej (łatwo dzielić)</v>
      </c>
      <c r="H4" s="96" t="str">
        <f>'SWOT TOWS  arkusz bazowy'!B26</f>
        <v>pełna kontrola kosztu procesu</v>
      </c>
      <c r="I4" s="96">
        <f>'SWOT TOWS  arkusz bazowy'!B27</f>
        <v>0</v>
      </c>
      <c r="J4" s="96">
        <f>'SWOT TOWS  arkusz bazowy'!B28</f>
        <v>0</v>
      </c>
      <c r="K4" s="96">
        <f>'SWOT TOWS  arkusz bazowy'!B29</f>
        <v>0</v>
      </c>
      <c r="L4" s="96">
        <f>'SWOT TOWS  arkusz bazowy'!B30</f>
        <v>0</v>
      </c>
      <c r="M4" s="97">
        <f>'SWOT TOWS  arkusz bazowy'!B31</f>
        <v>0</v>
      </c>
      <c r="N4" s="38"/>
      <c r="O4" s="22"/>
      <c r="P4" s="230"/>
      <c r="Q4" s="231"/>
      <c r="R4" s="231"/>
      <c r="S4" s="226"/>
      <c r="T4" s="22"/>
    </row>
    <row r="5" spans="1:20" x14ac:dyDescent="0.3">
      <c r="A5" s="21"/>
      <c r="B5" s="235" t="s">
        <v>0</v>
      </c>
      <c r="C5" s="89" t="str">
        <f>'SWOT TOWS  arkusz bazowy'!B8</f>
        <v>szerokie zastosowanie towaru</v>
      </c>
      <c r="D5" s="45">
        <v>1</v>
      </c>
      <c r="E5" s="65">
        <v>1</v>
      </c>
      <c r="F5" s="65">
        <v>1</v>
      </c>
      <c r="G5" s="65">
        <v>1</v>
      </c>
      <c r="H5" s="65">
        <v>0</v>
      </c>
      <c r="I5" s="65"/>
      <c r="J5" s="65"/>
      <c r="K5" s="65"/>
      <c r="L5" s="65"/>
      <c r="M5" s="66"/>
      <c r="N5" s="36"/>
      <c r="O5" s="21"/>
      <c r="P5" s="14">
        <f>'SWOT TOWS  arkusz bazowy'!C8</f>
        <v>0.4</v>
      </c>
      <c r="Q5" s="7">
        <f>SUM(D5:M5)</f>
        <v>4</v>
      </c>
      <c r="R5" s="7">
        <f>P5*Q5</f>
        <v>1.6</v>
      </c>
      <c r="S5" s="73">
        <v>5</v>
      </c>
      <c r="T5" s="21"/>
    </row>
    <row r="6" spans="1:20" x14ac:dyDescent="0.3">
      <c r="A6" s="21"/>
      <c r="B6" s="236"/>
      <c r="C6" s="2" t="str">
        <f>'SWOT TOWS  arkusz bazowy'!B9</f>
        <v>wysoka trwałość towaru</v>
      </c>
      <c r="D6" s="3">
        <v>1</v>
      </c>
      <c r="E6" s="44">
        <v>0</v>
      </c>
      <c r="F6" s="44">
        <v>0</v>
      </c>
      <c r="G6" s="44">
        <v>1</v>
      </c>
      <c r="H6" s="44">
        <v>0</v>
      </c>
      <c r="I6" s="44"/>
      <c r="J6" s="44"/>
      <c r="K6" s="44"/>
      <c r="L6" s="44"/>
      <c r="M6" s="67"/>
      <c r="N6" s="36"/>
      <c r="O6" s="21"/>
      <c r="P6" s="30">
        <f>'SWOT TOWS  arkusz bazowy'!C9</f>
        <v>0.15</v>
      </c>
      <c r="Q6" s="10">
        <f>SUM(D6:M6)</f>
        <v>2</v>
      </c>
      <c r="R6" s="10">
        <f t="shared" ref="R6:R14" si="0">P6*Q6</f>
        <v>0.3</v>
      </c>
      <c r="S6" s="74">
        <v>1</v>
      </c>
      <c r="T6" s="21"/>
    </row>
    <row r="7" spans="1:20" x14ac:dyDescent="0.3">
      <c r="A7" s="21"/>
      <c r="B7" s="236"/>
      <c r="C7" s="2" t="str">
        <f>'SWOT TOWS  arkusz bazowy'!B10</f>
        <v>stosunkowo szybka produkcja</v>
      </c>
      <c r="D7" s="3">
        <v>1</v>
      </c>
      <c r="E7" s="44">
        <v>1</v>
      </c>
      <c r="F7" s="44">
        <v>1</v>
      </c>
      <c r="G7" s="44">
        <v>1</v>
      </c>
      <c r="H7" s="44">
        <v>1</v>
      </c>
      <c r="I7" s="44"/>
      <c r="J7" s="44"/>
      <c r="K7" s="44"/>
      <c r="L7" s="44"/>
      <c r="M7" s="67"/>
      <c r="N7" s="36"/>
      <c r="O7" s="21"/>
      <c r="P7" s="30">
        <f>'SWOT TOWS  arkusz bazowy'!C10</f>
        <v>0.2</v>
      </c>
      <c r="Q7" s="10">
        <f t="shared" ref="Q7:Q14" si="1">SUM(D7:M7)</f>
        <v>5</v>
      </c>
      <c r="R7" s="10">
        <f t="shared" si="0"/>
        <v>1</v>
      </c>
      <c r="S7" s="74">
        <v>4</v>
      </c>
      <c r="T7" s="21"/>
    </row>
    <row r="8" spans="1:20" x14ac:dyDescent="0.3">
      <c r="A8" s="21"/>
      <c r="B8" s="236"/>
      <c r="C8" s="2" t="str">
        <f>'SWOT TOWS  arkusz bazowy'!B11</f>
        <v>powtarzalność procesu</v>
      </c>
      <c r="D8" s="3">
        <v>1</v>
      </c>
      <c r="E8" s="44">
        <v>1</v>
      </c>
      <c r="F8" s="44">
        <v>1</v>
      </c>
      <c r="G8" s="44">
        <v>0</v>
      </c>
      <c r="H8" s="44">
        <v>0</v>
      </c>
      <c r="I8" s="44"/>
      <c r="J8" s="44"/>
      <c r="K8" s="44"/>
      <c r="L8" s="44"/>
      <c r="M8" s="67"/>
      <c r="N8" s="36"/>
      <c r="O8" s="21"/>
      <c r="P8" s="30">
        <f>'SWOT TOWS  arkusz bazowy'!C11</f>
        <v>0.15</v>
      </c>
      <c r="Q8" s="10">
        <f t="shared" si="1"/>
        <v>3</v>
      </c>
      <c r="R8" s="10">
        <f t="shared" si="0"/>
        <v>0.44999999999999996</v>
      </c>
      <c r="S8" s="74">
        <v>3</v>
      </c>
      <c r="T8" s="21"/>
    </row>
    <row r="9" spans="1:20" x14ac:dyDescent="0.3">
      <c r="A9" s="21"/>
      <c r="B9" s="236"/>
      <c r="C9" s="2" t="str">
        <f>'SWOT TOWS  arkusz bazowy'!B12</f>
        <v>wykorzystania aparatu w innym celu</v>
      </c>
      <c r="D9" s="3">
        <v>1</v>
      </c>
      <c r="E9" s="44">
        <v>1</v>
      </c>
      <c r="F9" s="44">
        <v>1</v>
      </c>
      <c r="G9" s="44">
        <v>0</v>
      </c>
      <c r="H9" s="44">
        <v>0</v>
      </c>
      <c r="I9" s="44"/>
      <c r="J9" s="44"/>
      <c r="K9" s="44"/>
      <c r="L9" s="44"/>
      <c r="M9" s="67"/>
      <c r="N9" s="36"/>
      <c r="O9" s="21"/>
      <c r="P9" s="30">
        <f>'SWOT TOWS  arkusz bazowy'!C12</f>
        <v>0.1</v>
      </c>
      <c r="Q9" s="10">
        <f t="shared" si="1"/>
        <v>3</v>
      </c>
      <c r="R9" s="10">
        <f t="shared" si="0"/>
        <v>0.30000000000000004</v>
      </c>
      <c r="S9" s="74">
        <v>2</v>
      </c>
      <c r="T9" s="21"/>
    </row>
    <row r="10" spans="1:20" x14ac:dyDescent="0.3">
      <c r="A10" s="21"/>
      <c r="B10" s="236"/>
      <c r="C10" s="2">
        <f>'SWOT TOWS  arkusz bazowy'!B13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36"/>
      <c r="O10" s="21"/>
      <c r="P10" s="30">
        <f>'SWOT TOWS  arkusz bazowy'!C13</f>
        <v>0</v>
      </c>
      <c r="Q10" s="10">
        <f t="shared" si="1"/>
        <v>0</v>
      </c>
      <c r="R10" s="10">
        <f t="shared" si="0"/>
        <v>0</v>
      </c>
      <c r="S10" s="74"/>
      <c r="T10" s="21"/>
    </row>
    <row r="11" spans="1:20" x14ac:dyDescent="0.3">
      <c r="A11" s="21"/>
      <c r="B11" s="236"/>
      <c r="C11" s="2">
        <f>'SWOT TOWS  arkusz bazowy'!B14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36"/>
      <c r="O11" s="21"/>
      <c r="P11" s="30">
        <f>'SWOT TOWS  arkusz bazowy'!C14</f>
        <v>0</v>
      </c>
      <c r="Q11" s="10">
        <f t="shared" si="1"/>
        <v>0</v>
      </c>
      <c r="R11" s="10">
        <f t="shared" si="0"/>
        <v>0</v>
      </c>
      <c r="S11" s="74"/>
      <c r="T11" s="21"/>
    </row>
    <row r="12" spans="1:20" x14ac:dyDescent="0.3">
      <c r="A12" s="21"/>
      <c r="B12" s="236"/>
      <c r="C12" s="2">
        <f>'SWOT TOWS  arkusz bazowy'!B15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36"/>
      <c r="O12" s="21"/>
      <c r="P12" s="30">
        <f>'SWOT TOWS  arkusz bazowy'!C15</f>
        <v>0</v>
      </c>
      <c r="Q12" s="10">
        <f t="shared" si="1"/>
        <v>0</v>
      </c>
      <c r="R12" s="10">
        <f t="shared" si="0"/>
        <v>0</v>
      </c>
      <c r="S12" s="74"/>
      <c r="T12" s="21"/>
    </row>
    <row r="13" spans="1:20" x14ac:dyDescent="0.3">
      <c r="A13" s="21"/>
      <c r="B13" s="236"/>
      <c r="C13" s="2">
        <f>'SWOT TOWS  arkusz bazowy'!B16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36"/>
      <c r="O13" s="21"/>
      <c r="P13" s="30">
        <f>'SWOT TOWS  arkusz bazowy'!C16</f>
        <v>0</v>
      </c>
      <c r="Q13" s="10">
        <f t="shared" si="1"/>
        <v>0</v>
      </c>
      <c r="R13" s="10">
        <f t="shared" si="0"/>
        <v>0</v>
      </c>
      <c r="S13" s="74"/>
      <c r="T13" s="21"/>
    </row>
    <row r="14" spans="1:20" ht="15" thickBot="1" x14ac:dyDescent="0.35">
      <c r="A14" s="21"/>
      <c r="B14" s="237"/>
      <c r="C14" s="13">
        <f>'SWOT TOWS  arkusz bazowy'!B17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36"/>
      <c r="O14" s="21"/>
      <c r="P14" s="31">
        <f>'SWOT TOWS  arkusz bazowy'!C17</f>
        <v>0</v>
      </c>
      <c r="Q14" s="12">
        <f t="shared" si="1"/>
        <v>0</v>
      </c>
      <c r="R14" s="12">
        <f t="shared" si="0"/>
        <v>0</v>
      </c>
      <c r="S14" s="72"/>
      <c r="T14" s="21"/>
    </row>
    <row r="15" spans="1:20" ht="15" thickBot="1" x14ac:dyDescent="0.35">
      <c r="A15" s="21"/>
      <c r="B15" s="34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 t="s">
        <v>11</v>
      </c>
    </row>
    <row r="16" spans="1:20" ht="15.75" thickBot="1" x14ac:dyDescent="0.3">
      <c r="A16" s="21"/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6"/>
      <c r="O16" s="21"/>
      <c r="P16" s="21"/>
      <c r="Q16" s="27" t="s">
        <v>31</v>
      </c>
      <c r="R16" s="28" t="s">
        <v>32</v>
      </c>
      <c r="S16" s="29" t="s">
        <v>33</v>
      </c>
      <c r="T16" s="21"/>
    </row>
    <row r="17" spans="1:20" x14ac:dyDescent="0.3">
      <c r="A17" s="21"/>
      <c r="B17" s="198" t="s">
        <v>18</v>
      </c>
      <c r="C17" s="199"/>
      <c r="D17" s="14">
        <f>'SWOT TOWS  arkusz bazowy'!C22</f>
        <v>0.35</v>
      </c>
      <c r="E17" s="15">
        <f>'SWOT TOWS  arkusz bazowy'!C23</f>
        <v>0.25</v>
      </c>
      <c r="F17" s="15">
        <f>'SWOT TOWS  arkusz bazowy'!C24</f>
        <v>0.2</v>
      </c>
      <c r="G17" s="15">
        <f>'SWOT TOWS  arkusz bazowy'!C25</f>
        <v>0.1</v>
      </c>
      <c r="H17" s="15">
        <f>'SWOT TOWS  arkusz bazowy'!C26</f>
        <v>0.1</v>
      </c>
      <c r="I17" s="15">
        <f>'SWOT TOWS  arkusz bazowy'!C27</f>
        <v>0</v>
      </c>
      <c r="J17" s="15">
        <f>'SWOT TOWS  arkusz bazowy'!C28</f>
        <v>0</v>
      </c>
      <c r="K17" s="15">
        <f>'SWOT TOWS  arkusz bazowy'!C29</f>
        <v>0</v>
      </c>
      <c r="L17" s="15">
        <f>'SWOT TOWS  arkusz bazowy'!C30</f>
        <v>0</v>
      </c>
      <c r="M17" s="16">
        <f>'SWOT TOWS  arkusz bazowy'!C31</f>
        <v>0</v>
      </c>
      <c r="N17" s="39"/>
      <c r="O17" s="210" t="s">
        <v>21</v>
      </c>
      <c r="P17" s="211"/>
      <c r="Q17" s="217">
        <f>SUM(Q5:Q14)</f>
        <v>17</v>
      </c>
      <c r="R17" s="219">
        <f>SUM(D18:M18)</f>
        <v>17</v>
      </c>
      <c r="S17" s="221">
        <f>SUM(D18:M18)</f>
        <v>17</v>
      </c>
      <c r="T17" s="241"/>
    </row>
    <row r="18" spans="1:20" ht="15" thickBot="1" x14ac:dyDescent="0.35">
      <c r="A18" s="21"/>
      <c r="B18" s="200" t="s">
        <v>15</v>
      </c>
      <c r="C18" s="201"/>
      <c r="D18" s="9">
        <f t="shared" ref="D18:M18" si="2">SUM(D5:D14)</f>
        <v>5</v>
      </c>
      <c r="E18" s="10">
        <f t="shared" si="2"/>
        <v>4</v>
      </c>
      <c r="F18" s="10">
        <f t="shared" si="2"/>
        <v>4</v>
      </c>
      <c r="G18" s="10">
        <f t="shared" si="2"/>
        <v>3</v>
      </c>
      <c r="H18" s="10">
        <f t="shared" si="2"/>
        <v>1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36"/>
      <c r="O18" s="212"/>
      <c r="P18" s="213"/>
      <c r="Q18" s="218"/>
      <c r="R18" s="220"/>
      <c r="S18" s="220"/>
      <c r="T18" s="241"/>
    </row>
    <row r="19" spans="1:20" x14ac:dyDescent="0.3">
      <c r="A19" s="21"/>
      <c r="B19" s="200" t="s">
        <v>16</v>
      </c>
      <c r="C19" s="201"/>
      <c r="D19" s="9">
        <f>D17*D18</f>
        <v>1.75</v>
      </c>
      <c r="E19" s="10">
        <f t="shared" ref="E19:M19" si="3">E17*E18</f>
        <v>1</v>
      </c>
      <c r="F19" s="10">
        <f t="shared" si="3"/>
        <v>0.8</v>
      </c>
      <c r="G19" s="10">
        <f t="shared" si="3"/>
        <v>0.30000000000000004</v>
      </c>
      <c r="H19" s="10">
        <f t="shared" si="3"/>
        <v>0.1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36"/>
      <c r="O19" s="210" t="s">
        <v>22</v>
      </c>
      <c r="P19" s="211"/>
      <c r="Q19" s="225">
        <f>SUM(R5:R14)</f>
        <v>3.6500000000000004</v>
      </c>
      <c r="R19" s="221">
        <f>SUM(D19:M19)</f>
        <v>3.9499999999999997</v>
      </c>
      <c r="S19" s="221">
        <f>SUM(Q19:R20)</f>
        <v>7.6</v>
      </c>
      <c r="T19" s="21"/>
    </row>
    <row r="20" spans="1:20" ht="15" thickBot="1" x14ac:dyDescent="0.35">
      <c r="A20" s="21"/>
      <c r="B20" s="206" t="s">
        <v>17</v>
      </c>
      <c r="C20" s="207"/>
      <c r="D20" s="70">
        <v>5</v>
      </c>
      <c r="E20" s="71">
        <v>4</v>
      </c>
      <c r="F20" s="71">
        <v>3</v>
      </c>
      <c r="G20" s="71">
        <v>2</v>
      </c>
      <c r="H20" s="71">
        <v>1</v>
      </c>
      <c r="I20" s="71"/>
      <c r="J20" s="71"/>
      <c r="K20" s="71"/>
      <c r="L20" s="71"/>
      <c r="M20" s="72"/>
      <c r="N20" s="36"/>
      <c r="O20" s="212"/>
      <c r="P20" s="213"/>
      <c r="Q20" s="218"/>
      <c r="R20" s="220"/>
      <c r="S20" s="220"/>
      <c r="T20" s="21"/>
    </row>
    <row r="21" spans="1:20" ht="1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s="21" customFormat="1" ht="15.75" customHeight="1" x14ac:dyDescent="0.3">
      <c r="B22" s="232" t="s">
        <v>82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4"/>
    </row>
    <row r="23" spans="1:20" s="21" customFormat="1" ht="15.75" customHeight="1" x14ac:dyDescent="0.3">
      <c r="B23" s="232" t="s">
        <v>50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</row>
    <row r="24" spans="1:20" s="21" customFormat="1" x14ac:dyDescent="0.3">
      <c r="B24" s="94" t="s">
        <v>65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20" s="21" customFormat="1" ht="15" hidden="1" x14ac:dyDescent="0.25"/>
    <row r="26" spans="1:20" s="21" customFormat="1" ht="15" hidden="1" x14ac:dyDescent="0.25"/>
    <row r="27" spans="1:20" s="21" customFormat="1" x14ac:dyDescent="0.3"/>
  </sheetData>
  <sheetProtection password="CC49" sheet="1" objects="1" scenarios="1"/>
  <mergeCells count="22">
    <mergeCell ref="R3:R4"/>
    <mergeCell ref="T17:T18"/>
    <mergeCell ref="O19:P20"/>
    <mergeCell ref="Q19:Q20"/>
    <mergeCell ref="R19:R20"/>
    <mergeCell ref="S19:S20"/>
    <mergeCell ref="B23:S23"/>
    <mergeCell ref="B22:S22"/>
    <mergeCell ref="S3:S4"/>
    <mergeCell ref="Q17:Q18"/>
    <mergeCell ref="R17:R18"/>
    <mergeCell ref="S17:S18"/>
    <mergeCell ref="B5:B14"/>
    <mergeCell ref="B17:C17"/>
    <mergeCell ref="O17:P18"/>
    <mergeCell ref="B18:C18"/>
    <mergeCell ref="B19:C19"/>
    <mergeCell ref="B20:C20"/>
    <mergeCell ref="B3:C4"/>
    <mergeCell ref="D3:M3"/>
    <mergeCell ref="P3:P4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/>
  </sheetViews>
  <sheetFormatPr defaultColWidth="0" defaultRowHeight="14.4" zeroHeight="1" x14ac:dyDescent="0.3"/>
  <cols>
    <col min="1" max="2" width="3.5546875" style="1" customWidth="1"/>
    <col min="3" max="3" width="42.88671875" style="1" customWidth="1"/>
    <col min="4" max="13" width="9.109375" style="1" customWidth="1"/>
    <col min="14" max="14" width="2.88671875" style="17" customWidth="1"/>
    <col min="15" max="20" width="9.109375" style="17" customWidth="1"/>
    <col min="21" max="16384" width="9.109375" style="1" hidden="1"/>
  </cols>
  <sheetData>
    <row r="1" spans="1:20" ht="15" x14ac:dyDescent="0.25">
      <c r="A1" s="21"/>
      <c r="B1" s="99" t="s">
        <v>73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.7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" customHeight="1" x14ac:dyDescent="0.3">
      <c r="A3" s="21"/>
      <c r="B3" s="194" t="s">
        <v>19</v>
      </c>
      <c r="C3" s="195"/>
      <c r="D3" s="242" t="s">
        <v>12</v>
      </c>
      <c r="E3" s="243"/>
      <c r="F3" s="243"/>
      <c r="G3" s="243"/>
      <c r="H3" s="243"/>
      <c r="I3" s="243"/>
      <c r="J3" s="243"/>
      <c r="K3" s="243"/>
      <c r="L3" s="243"/>
      <c r="M3" s="244"/>
      <c r="N3" s="37"/>
      <c r="O3" s="21"/>
      <c r="P3" s="178" t="s">
        <v>1</v>
      </c>
      <c r="Q3" s="180" t="s">
        <v>15</v>
      </c>
      <c r="R3" s="180" t="s">
        <v>16</v>
      </c>
      <c r="S3" s="182" t="s">
        <v>17</v>
      </c>
      <c r="T3" s="21"/>
    </row>
    <row r="4" spans="1:20" ht="150" customHeight="1" thickBot="1" x14ac:dyDescent="0.35">
      <c r="A4" s="21"/>
      <c r="B4" s="196"/>
      <c r="C4" s="197"/>
      <c r="D4" s="95" t="str">
        <f>'SWOT TOWS  arkusz bazowy'!G22</f>
        <v>konkurencja</v>
      </c>
      <c r="E4" s="96" t="str">
        <f>'SWOT TOWS  arkusz bazowy'!G23</f>
        <v>wykrycie miejscówki</v>
      </c>
      <c r="F4" s="96" t="str">
        <f>'SWOT TOWS  arkusz bazowy'!G24</f>
        <v>błąd w procesie - trucizna</v>
      </c>
      <c r="G4" s="96" t="str">
        <f>'SWOT TOWS  arkusz bazowy'!G25</f>
        <v>ryzyka od strony odbiorcow</v>
      </c>
      <c r="H4" s="96" t="str">
        <f>'SWOT TOWS  arkusz bazowy'!G26</f>
        <v>ryzyko choroby alkoholowej</v>
      </c>
      <c r="I4" s="96">
        <f>'SWOT TOWS  arkusz bazowy'!G27</f>
        <v>0</v>
      </c>
      <c r="J4" s="96">
        <f>'SWOT TOWS  arkusz bazowy'!G28</f>
        <v>0</v>
      </c>
      <c r="K4" s="96">
        <f>'SWOT TOWS  arkusz bazowy'!G29</f>
        <v>0</v>
      </c>
      <c r="L4" s="96">
        <f>'SWOT TOWS  arkusz bazowy'!G30</f>
        <v>0</v>
      </c>
      <c r="M4" s="97">
        <f>'SWOT TOWS  arkusz bazowy'!G31</f>
        <v>0</v>
      </c>
      <c r="N4" s="38"/>
      <c r="O4" s="22"/>
      <c r="P4" s="179"/>
      <c r="Q4" s="181"/>
      <c r="R4" s="181"/>
      <c r="S4" s="183"/>
      <c r="T4" s="22"/>
    </row>
    <row r="5" spans="1:20" x14ac:dyDescent="0.3">
      <c r="A5" s="21"/>
      <c r="B5" s="235" t="s">
        <v>0</v>
      </c>
      <c r="C5" s="89" t="str">
        <f>'SWOT TOWS  arkusz bazowy'!B8</f>
        <v>szerokie zastosowanie towaru</v>
      </c>
      <c r="D5" s="45">
        <v>0</v>
      </c>
      <c r="E5" s="65">
        <v>1</v>
      </c>
      <c r="F5" s="65">
        <v>1</v>
      </c>
      <c r="G5" s="65">
        <v>0</v>
      </c>
      <c r="H5" s="65">
        <v>0</v>
      </c>
      <c r="I5" s="65"/>
      <c r="J5" s="65"/>
      <c r="K5" s="65"/>
      <c r="L5" s="65"/>
      <c r="M5" s="66"/>
      <c r="N5" s="36"/>
      <c r="O5" s="21"/>
      <c r="P5" s="14">
        <f>'SWOT TOWS  arkusz bazowy'!C8</f>
        <v>0.4</v>
      </c>
      <c r="Q5" s="7">
        <f>SUM(D5:M5)</f>
        <v>2</v>
      </c>
      <c r="R5" s="7">
        <f>P5*Q5</f>
        <v>0.8</v>
      </c>
      <c r="S5" s="73">
        <v>5</v>
      </c>
      <c r="T5" s="21"/>
    </row>
    <row r="6" spans="1:20" x14ac:dyDescent="0.3">
      <c r="A6" s="21"/>
      <c r="B6" s="236"/>
      <c r="C6" s="2" t="str">
        <f>'SWOT TOWS  arkusz bazowy'!B9</f>
        <v>wysoka trwałość towaru</v>
      </c>
      <c r="D6" s="3">
        <v>0</v>
      </c>
      <c r="E6" s="44">
        <v>0</v>
      </c>
      <c r="F6" s="44">
        <v>0</v>
      </c>
      <c r="G6" s="44">
        <v>0</v>
      </c>
      <c r="H6" s="44">
        <v>0</v>
      </c>
      <c r="I6" s="44"/>
      <c r="J6" s="44"/>
      <c r="K6" s="44"/>
      <c r="L6" s="44"/>
      <c r="M6" s="67"/>
      <c r="N6" s="36"/>
      <c r="O6" s="21"/>
      <c r="P6" s="30">
        <f>'SWOT TOWS  arkusz bazowy'!C9</f>
        <v>0.15</v>
      </c>
      <c r="Q6" s="10">
        <f>SUM(D6:M6)</f>
        <v>0</v>
      </c>
      <c r="R6" s="10">
        <f t="shared" ref="R6:R14" si="0">P6*Q6</f>
        <v>0</v>
      </c>
      <c r="S6" s="74">
        <v>1</v>
      </c>
      <c r="T6" s="21"/>
    </row>
    <row r="7" spans="1:20" x14ac:dyDescent="0.3">
      <c r="A7" s="21"/>
      <c r="B7" s="236"/>
      <c r="C7" s="2" t="str">
        <f>'SWOT TOWS  arkusz bazowy'!B10</f>
        <v>stosunkowo szybka produkcja</v>
      </c>
      <c r="D7" s="3">
        <v>1</v>
      </c>
      <c r="E7" s="44">
        <v>1</v>
      </c>
      <c r="F7" s="44">
        <v>0</v>
      </c>
      <c r="G7" s="44">
        <v>0</v>
      </c>
      <c r="H7" s="44">
        <v>1</v>
      </c>
      <c r="I7" s="44"/>
      <c r="J7" s="44"/>
      <c r="K7" s="44"/>
      <c r="L7" s="44"/>
      <c r="M7" s="67"/>
      <c r="N7" s="36"/>
      <c r="O7" s="21"/>
      <c r="P7" s="30">
        <f>'SWOT TOWS  arkusz bazowy'!C10</f>
        <v>0.2</v>
      </c>
      <c r="Q7" s="10">
        <f t="shared" ref="Q7:Q14" si="1">SUM(D7:M7)</f>
        <v>3</v>
      </c>
      <c r="R7" s="10">
        <f t="shared" si="0"/>
        <v>0.60000000000000009</v>
      </c>
      <c r="S7" s="74">
        <v>4</v>
      </c>
      <c r="T7" s="21"/>
    </row>
    <row r="8" spans="1:20" x14ac:dyDescent="0.3">
      <c r="A8" s="21"/>
      <c r="B8" s="236"/>
      <c r="C8" s="2" t="str">
        <f>'SWOT TOWS  arkusz bazowy'!B11</f>
        <v>powtarzalność procesu</v>
      </c>
      <c r="D8" s="3">
        <v>0</v>
      </c>
      <c r="E8" s="44">
        <v>1</v>
      </c>
      <c r="F8" s="44">
        <v>1</v>
      </c>
      <c r="G8" s="44">
        <v>0</v>
      </c>
      <c r="H8" s="44">
        <v>0</v>
      </c>
      <c r="I8" s="44"/>
      <c r="J8" s="44"/>
      <c r="K8" s="44"/>
      <c r="L8" s="44"/>
      <c r="M8" s="67"/>
      <c r="N8" s="36"/>
      <c r="O8" s="21"/>
      <c r="P8" s="30">
        <f>'SWOT TOWS  arkusz bazowy'!C11</f>
        <v>0.15</v>
      </c>
      <c r="Q8" s="10">
        <f t="shared" si="1"/>
        <v>2</v>
      </c>
      <c r="R8" s="10">
        <f t="shared" si="0"/>
        <v>0.3</v>
      </c>
      <c r="S8" s="74">
        <v>3</v>
      </c>
      <c r="T8" s="21"/>
    </row>
    <row r="9" spans="1:20" x14ac:dyDescent="0.3">
      <c r="A9" s="21"/>
      <c r="B9" s="236"/>
      <c r="C9" s="2" t="str">
        <f>'SWOT TOWS  arkusz bazowy'!B12</f>
        <v>wykorzystania aparatu w innym celu</v>
      </c>
      <c r="D9" s="3">
        <v>1</v>
      </c>
      <c r="E9" s="44">
        <v>0</v>
      </c>
      <c r="F9" s="44">
        <v>0</v>
      </c>
      <c r="G9" s="44">
        <v>1</v>
      </c>
      <c r="H9" s="44">
        <v>0</v>
      </c>
      <c r="I9" s="44"/>
      <c r="J9" s="44"/>
      <c r="K9" s="44"/>
      <c r="L9" s="44"/>
      <c r="M9" s="67"/>
      <c r="N9" s="36"/>
      <c r="O9" s="21"/>
      <c r="P9" s="30">
        <f>'SWOT TOWS  arkusz bazowy'!C12</f>
        <v>0.1</v>
      </c>
      <c r="Q9" s="10">
        <f t="shared" si="1"/>
        <v>2</v>
      </c>
      <c r="R9" s="10">
        <f t="shared" si="0"/>
        <v>0.2</v>
      </c>
      <c r="S9" s="74">
        <v>2</v>
      </c>
      <c r="T9" s="21"/>
    </row>
    <row r="10" spans="1:20" x14ac:dyDescent="0.3">
      <c r="A10" s="21"/>
      <c r="B10" s="236"/>
      <c r="C10" s="2">
        <f>'SWOT TOWS  arkusz bazowy'!B13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36"/>
      <c r="O10" s="21"/>
      <c r="P10" s="30">
        <f>'SWOT TOWS  arkusz bazowy'!C13</f>
        <v>0</v>
      </c>
      <c r="Q10" s="10">
        <f t="shared" si="1"/>
        <v>0</v>
      </c>
      <c r="R10" s="10">
        <f t="shared" si="0"/>
        <v>0</v>
      </c>
      <c r="S10" s="74"/>
      <c r="T10" s="21"/>
    </row>
    <row r="11" spans="1:20" x14ac:dyDescent="0.3">
      <c r="A11" s="21"/>
      <c r="B11" s="236"/>
      <c r="C11" s="2">
        <f>'SWOT TOWS  arkusz bazowy'!B14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36"/>
      <c r="O11" s="21"/>
      <c r="P11" s="30">
        <f>'SWOT TOWS  arkusz bazowy'!C14</f>
        <v>0</v>
      </c>
      <c r="Q11" s="10">
        <f t="shared" si="1"/>
        <v>0</v>
      </c>
      <c r="R11" s="10">
        <f t="shared" si="0"/>
        <v>0</v>
      </c>
      <c r="S11" s="74"/>
      <c r="T11" s="21"/>
    </row>
    <row r="12" spans="1:20" x14ac:dyDescent="0.3">
      <c r="A12" s="21"/>
      <c r="B12" s="236"/>
      <c r="C12" s="2">
        <f>'SWOT TOWS  arkusz bazowy'!B15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36"/>
      <c r="O12" s="21"/>
      <c r="P12" s="30">
        <f>'SWOT TOWS  arkusz bazowy'!C15</f>
        <v>0</v>
      </c>
      <c r="Q12" s="10">
        <f t="shared" si="1"/>
        <v>0</v>
      </c>
      <c r="R12" s="10">
        <f t="shared" si="0"/>
        <v>0</v>
      </c>
      <c r="S12" s="74"/>
      <c r="T12" s="21"/>
    </row>
    <row r="13" spans="1:20" x14ac:dyDescent="0.3">
      <c r="A13" s="21"/>
      <c r="B13" s="236"/>
      <c r="C13" s="2">
        <f>'SWOT TOWS  arkusz bazowy'!B16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36"/>
      <c r="O13" s="21"/>
      <c r="P13" s="30">
        <f>'SWOT TOWS  arkusz bazowy'!C16</f>
        <v>0</v>
      </c>
      <c r="Q13" s="10">
        <f t="shared" si="1"/>
        <v>0</v>
      </c>
      <c r="R13" s="10">
        <f t="shared" si="0"/>
        <v>0</v>
      </c>
      <c r="S13" s="74"/>
      <c r="T13" s="21"/>
    </row>
    <row r="14" spans="1:20" ht="15" thickBot="1" x14ac:dyDescent="0.35">
      <c r="A14" s="21"/>
      <c r="B14" s="237"/>
      <c r="C14" s="13">
        <f>'SWOT TOWS  arkusz bazowy'!B17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36"/>
      <c r="O14" s="21"/>
      <c r="P14" s="31">
        <f>'SWOT TOWS  arkusz bazowy'!C17</f>
        <v>0</v>
      </c>
      <c r="Q14" s="12">
        <f t="shared" si="1"/>
        <v>0</v>
      </c>
      <c r="R14" s="12">
        <f t="shared" si="0"/>
        <v>0</v>
      </c>
      <c r="S14" s="72"/>
      <c r="T14" s="21"/>
    </row>
    <row r="15" spans="1:20" ht="15" thickBot="1" x14ac:dyDescent="0.35">
      <c r="A15" s="21"/>
      <c r="B15" s="34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</row>
    <row r="16" spans="1:20" ht="15.75" thickBot="1" x14ac:dyDescent="0.3">
      <c r="A16" s="21"/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6"/>
      <c r="O16" s="21"/>
      <c r="P16" s="21"/>
      <c r="Q16" s="27" t="s">
        <v>31</v>
      </c>
      <c r="R16" s="28" t="s">
        <v>32</v>
      </c>
      <c r="S16" s="29" t="s">
        <v>33</v>
      </c>
      <c r="T16" s="21"/>
    </row>
    <row r="17" spans="1:20" x14ac:dyDescent="0.3">
      <c r="A17" s="21"/>
      <c r="B17" s="198" t="s">
        <v>18</v>
      </c>
      <c r="C17" s="199"/>
      <c r="D17" s="14">
        <f>'SWOT TOWS  arkusz bazowy'!H22</f>
        <v>0.2</v>
      </c>
      <c r="E17" s="15">
        <f>'SWOT TOWS  arkusz bazowy'!H23</f>
        <v>0.3</v>
      </c>
      <c r="F17" s="15">
        <f>'SWOT TOWS  arkusz bazowy'!H24</f>
        <v>0.25</v>
      </c>
      <c r="G17" s="15">
        <f>'SWOT TOWS  arkusz bazowy'!H25</f>
        <v>0.15</v>
      </c>
      <c r="H17" s="15">
        <f>'SWOT TOWS  arkusz bazowy'!H26</f>
        <v>0.1</v>
      </c>
      <c r="I17" s="15">
        <f>'SWOT TOWS  arkusz bazowy'!H27</f>
        <v>0</v>
      </c>
      <c r="J17" s="15">
        <f>'SWOT TOWS  arkusz bazowy'!H28</f>
        <v>0</v>
      </c>
      <c r="K17" s="15">
        <f>'SWOT TOWS  arkusz bazowy'!H29</f>
        <v>0</v>
      </c>
      <c r="L17" s="15">
        <f>'SWOT TOWS  arkusz bazowy'!H30</f>
        <v>0</v>
      </c>
      <c r="M17" s="16">
        <f>'SWOT TOWS  arkusz bazowy'!H31</f>
        <v>0</v>
      </c>
      <c r="N17" s="39"/>
      <c r="O17" s="210" t="s">
        <v>21</v>
      </c>
      <c r="P17" s="211"/>
      <c r="Q17" s="217">
        <f>SUM(Q5:Q14)</f>
        <v>9</v>
      </c>
      <c r="R17" s="219">
        <f>SUM(D18:M18)</f>
        <v>9</v>
      </c>
      <c r="S17" s="221">
        <f>SUM(D18:M18)</f>
        <v>9</v>
      </c>
      <c r="T17" s="241"/>
    </row>
    <row r="18" spans="1:20" ht="15" thickBot="1" x14ac:dyDescent="0.35">
      <c r="A18" s="21"/>
      <c r="B18" s="200" t="s">
        <v>15</v>
      </c>
      <c r="C18" s="201"/>
      <c r="D18" s="9">
        <f t="shared" ref="D18:M18" si="2">SUM(D5:D14)</f>
        <v>2</v>
      </c>
      <c r="E18" s="10">
        <f t="shared" si="2"/>
        <v>3</v>
      </c>
      <c r="F18" s="10">
        <f t="shared" si="2"/>
        <v>2</v>
      </c>
      <c r="G18" s="10">
        <f t="shared" si="2"/>
        <v>1</v>
      </c>
      <c r="H18" s="10">
        <f t="shared" si="2"/>
        <v>1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36"/>
      <c r="O18" s="212"/>
      <c r="P18" s="213"/>
      <c r="Q18" s="218"/>
      <c r="R18" s="220"/>
      <c r="S18" s="220"/>
      <c r="T18" s="241"/>
    </row>
    <row r="19" spans="1:20" x14ac:dyDescent="0.3">
      <c r="A19" s="21"/>
      <c r="B19" s="200" t="s">
        <v>16</v>
      </c>
      <c r="C19" s="201"/>
      <c r="D19" s="9">
        <f>D17*D18</f>
        <v>0.4</v>
      </c>
      <c r="E19" s="10">
        <f t="shared" ref="E19:M19" si="3">E17*E18</f>
        <v>0.89999999999999991</v>
      </c>
      <c r="F19" s="10">
        <f t="shared" si="3"/>
        <v>0.5</v>
      </c>
      <c r="G19" s="10">
        <f t="shared" si="3"/>
        <v>0.15</v>
      </c>
      <c r="H19" s="10">
        <f t="shared" si="3"/>
        <v>0.1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36"/>
      <c r="O19" s="210" t="s">
        <v>22</v>
      </c>
      <c r="P19" s="211"/>
      <c r="Q19" s="225">
        <f>SUM(R5:R14)</f>
        <v>1.9000000000000001</v>
      </c>
      <c r="R19" s="221">
        <f>SUM(D19:M19)</f>
        <v>2.0499999999999998</v>
      </c>
      <c r="S19" s="221">
        <f>SUM(Q19:R20)</f>
        <v>3.95</v>
      </c>
      <c r="T19" s="21"/>
    </row>
    <row r="20" spans="1:20" ht="15" thickBot="1" x14ac:dyDescent="0.35">
      <c r="A20" s="21"/>
      <c r="B20" s="206" t="s">
        <v>17</v>
      </c>
      <c r="C20" s="207"/>
      <c r="D20" s="70">
        <v>3</v>
      </c>
      <c r="E20" s="71">
        <v>5</v>
      </c>
      <c r="F20" s="71">
        <v>4</v>
      </c>
      <c r="G20" s="71">
        <v>2</v>
      </c>
      <c r="H20" s="71">
        <v>1</v>
      </c>
      <c r="I20" s="71"/>
      <c r="J20" s="71"/>
      <c r="K20" s="71"/>
      <c r="L20" s="71"/>
      <c r="M20" s="72"/>
      <c r="N20" s="36"/>
      <c r="O20" s="212"/>
      <c r="P20" s="213"/>
      <c r="Q20" s="218"/>
      <c r="R20" s="220"/>
      <c r="S20" s="220"/>
      <c r="T20" s="21"/>
    </row>
    <row r="21" spans="1:20" ht="1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s="21" customFormat="1" ht="15.75" customHeight="1" x14ac:dyDescent="0.3">
      <c r="B22" s="232" t="s">
        <v>82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4"/>
    </row>
    <row r="23" spans="1:20" s="21" customFormat="1" ht="15.75" customHeight="1" x14ac:dyDescent="0.3">
      <c r="B23" s="232" t="s">
        <v>50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</row>
    <row r="24" spans="1:20" s="21" customFormat="1" x14ac:dyDescent="0.3">
      <c r="B24" s="94" t="s">
        <v>65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20" s="21" customFormat="1" ht="15" hidden="1" x14ac:dyDescent="0.25"/>
    <row r="26" spans="1:20" s="21" customFormat="1" ht="15" hidden="1" x14ac:dyDescent="0.25"/>
    <row r="27" spans="1:20" s="21" customFormat="1" x14ac:dyDescent="0.3"/>
  </sheetData>
  <sheetProtection password="CC49" sheet="1" objects="1" scenarios="1"/>
  <mergeCells count="22">
    <mergeCell ref="R3:R4"/>
    <mergeCell ref="T17:T18"/>
    <mergeCell ref="O19:P20"/>
    <mergeCell ref="Q19:Q20"/>
    <mergeCell ref="R19:R20"/>
    <mergeCell ref="S19:S20"/>
    <mergeCell ref="B23:S23"/>
    <mergeCell ref="B22:S22"/>
    <mergeCell ref="S3:S4"/>
    <mergeCell ref="Q17:Q18"/>
    <mergeCell ref="R17:R18"/>
    <mergeCell ref="S17:S18"/>
    <mergeCell ref="B5:B14"/>
    <mergeCell ref="B17:C17"/>
    <mergeCell ref="O17:P18"/>
    <mergeCell ref="B18:C18"/>
    <mergeCell ref="B19:C19"/>
    <mergeCell ref="B20:C20"/>
    <mergeCell ref="B3:C4"/>
    <mergeCell ref="D3:M3"/>
    <mergeCell ref="P3:P4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>
      <selection activeCell="D11" sqref="D11"/>
    </sheetView>
  </sheetViews>
  <sheetFormatPr defaultColWidth="0" defaultRowHeight="14.4" zeroHeight="1" x14ac:dyDescent="0.3"/>
  <cols>
    <col min="1" max="2" width="3.5546875" style="1" customWidth="1"/>
    <col min="3" max="3" width="42.88671875" style="1" customWidth="1"/>
    <col min="4" max="13" width="9.109375" style="1" customWidth="1"/>
    <col min="14" max="14" width="2.88671875" style="17" customWidth="1"/>
    <col min="15" max="20" width="9.109375" style="17" customWidth="1"/>
    <col min="21" max="16384" width="9.109375" style="1" hidden="1"/>
  </cols>
  <sheetData>
    <row r="1" spans="1:20" ht="15" x14ac:dyDescent="0.25">
      <c r="A1" s="21"/>
      <c r="B1" s="99" t="s">
        <v>73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.7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" customHeight="1" x14ac:dyDescent="0.3">
      <c r="A3" s="21"/>
      <c r="B3" s="194" t="s">
        <v>20</v>
      </c>
      <c r="C3" s="195"/>
      <c r="D3" s="238" t="s">
        <v>3</v>
      </c>
      <c r="E3" s="239"/>
      <c r="F3" s="239"/>
      <c r="G3" s="239"/>
      <c r="H3" s="239"/>
      <c r="I3" s="239"/>
      <c r="J3" s="239"/>
      <c r="K3" s="239"/>
      <c r="L3" s="239"/>
      <c r="M3" s="240"/>
      <c r="N3" s="37"/>
      <c r="O3" s="21"/>
      <c r="P3" s="178" t="s">
        <v>1</v>
      </c>
      <c r="Q3" s="180" t="s">
        <v>15</v>
      </c>
      <c r="R3" s="180" t="s">
        <v>16</v>
      </c>
      <c r="S3" s="182" t="s">
        <v>17</v>
      </c>
      <c r="T3" s="21"/>
    </row>
    <row r="4" spans="1:20" ht="150" customHeight="1" thickBot="1" x14ac:dyDescent="0.35">
      <c r="A4" s="21"/>
      <c r="B4" s="196"/>
      <c r="C4" s="197"/>
      <c r="D4" s="95" t="str">
        <f>'SWOT TOWS  arkusz bazowy'!B22</f>
        <v>Potencjalna waluta</v>
      </c>
      <c r="E4" s="96" t="str">
        <f>'SWOT TOWS  arkusz bazowy'!B23</f>
        <v>Stały zbyt produktu</v>
      </c>
      <c r="F4" s="96" t="str">
        <f>'SWOT TOWS  arkusz bazowy'!B24</f>
        <v>duże zainteresowanie odbiorców</v>
      </c>
      <c r="G4" s="96" t="str">
        <f>'SWOT TOWS  arkusz bazowy'!B25</f>
        <v>kontrola jednostki rachunkowej (łatwo dzielić)</v>
      </c>
      <c r="H4" s="96" t="str">
        <f>'SWOT TOWS  arkusz bazowy'!B26</f>
        <v>pełna kontrola kosztu procesu</v>
      </c>
      <c r="I4" s="96">
        <f>'SWOT TOWS  arkusz bazowy'!B27</f>
        <v>0</v>
      </c>
      <c r="J4" s="96">
        <f>'SWOT TOWS  arkusz bazowy'!B28</f>
        <v>0</v>
      </c>
      <c r="K4" s="96">
        <f>'SWOT TOWS  arkusz bazowy'!B29</f>
        <v>0</v>
      </c>
      <c r="L4" s="96">
        <f>'SWOT TOWS  arkusz bazowy'!B30</f>
        <v>0</v>
      </c>
      <c r="M4" s="97">
        <f>'SWOT TOWS  arkusz bazowy'!B31</f>
        <v>0</v>
      </c>
      <c r="N4" s="38"/>
      <c r="O4" s="22"/>
      <c r="P4" s="230"/>
      <c r="Q4" s="231"/>
      <c r="R4" s="231"/>
      <c r="S4" s="226"/>
      <c r="T4" s="22"/>
    </row>
    <row r="5" spans="1:20" x14ac:dyDescent="0.3">
      <c r="A5" s="21"/>
      <c r="B5" s="245" t="s">
        <v>2</v>
      </c>
      <c r="C5" s="89" t="str">
        <f>'SWOT TOWS  arkusz bazowy'!G8</f>
        <v>ograniczenia i ryzyka aparatury</v>
      </c>
      <c r="D5" s="45">
        <v>1</v>
      </c>
      <c r="E5" s="65">
        <v>0</v>
      </c>
      <c r="F5" s="65">
        <v>1</v>
      </c>
      <c r="G5" s="65">
        <v>1</v>
      </c>
      <c r="H5" s="65">
        <v>0</v>
      </c>
      <c r="I5" s="65"/>
      <c r="J5" s="65"/>
      <c r="K5" s="65"/>
      <c r="L5" s="65"/>
      <c r="M5" s="66"/>
      <c r="N5" s="36"/>
      <c r="O5" s="21"/>
      <c r="P5" s="14">
        <f>'SWOT TOWS  arkusz bazowy'!H8</f>
        <v>0.1</v>
      </c>
      <c r="Q5" s="7">
        <f>SUM(D5:M5)</f>
        <v>3</v>
      </c>
      <c r="R5" s="7">
        <f>P5*Q5</f>
        <v>0.30000000000000004</v>
      </c>
      <c r="S5" s="73">
        <v>2</v>
      </c>
      <c r="T5" s="21"/>
    </row>
    <row r="6" spans="1:20" x14ac:dyDescent="0.3">
      <c r="A6" s="21"/>
      <c r="B6" s="246"/>
      <c r="C6" s="2" t="str">
        <f>'SWOT TOWS  arkusz bazowy'!G9</f>
        <v>zapotrzebowanie na substraty i paliwo</v>
      </c>
      <c r="D6" s="3">
        <v>1</v>
      </c>
      <c r="E6" s="44">
        <v>0</v>
      </c>
      <c r="F6" s="44">
        <v>0</v>
      </c>
      <c r="G6" s="44">
        <v>0</v>
      </c>
      <c r="H6" s="44">
        <v>0</v>
      </c>
      <c r="I6" s="44"/>
      <c r="J6" s="44"/>
      <c r="K6" s="44"/>
      <c r="L6" s="44"/>
      <c r="M6" s="67"/>
      <c r="N6" s="36"/>
      <c r="O6" s="21"/>
      <c r="P6" s="30">
        <f>'SWOT TOWS  arkusz bazowy'!H9</f>
        <v>0.2</v>
      </c>
      <c r="Q6" s="10">
        <f>SUM(D6:M6)</f>
        <v>1</v>
      </c>
      <c r="R6" s="10">
        <f t="shared" ref="R6:R14" si="0">P6*Q6</f>
        <v>0.2</v>
      </c>
      <c r="S6" s="74">
        <v>1</v>
      </c>
      <c r="T6" s="21"/>
    </row>
    <row r="7" spans="1:20" x14ac:dyDescent="0.3">
      <c r="A7" s="21"/>
      <c r="B7" s="246"/>
      <c r="C7" s="2" t="str">
        <f>'SWOT TOWS  arkusz bazowy'!G10</f>
        <v>proces jest nielegalny</v>
      </c>
      <c r="D7" s="3">
        <v>1</v>
      </c>
      <c r="E7" s="44">
        <v>1</v>
      </c>
      <c r="F7" s="44">
        <v>1</v>
      </c>
      <c r="G7" s="44">
        <v>1</v>
      </c>
      <c r="H7" s="44">
        <v>1</v>
      </c>
      <c r="I7" s="44"/>
      <c r="J7" s="44"/>
      <c r="K7" s="44"/>
      <c r="L7" s="44"/>
      <c r="M7" s="67"/>
      <c r="N7" s="36"/>
      <c r="O7" s="21"/>
      <c r="P7" s="30">
        <f>'SWOT TOWS  arkusz bazowy'!H10</f>
        <v>0.2</v>
      </c>
      <c r="Q7" s="10">
        <f t="shared" ref="Q7:Q14" si="1">SUM(D7:M7)</f>
        <v>5</v>
      </c>
      <c r="R7" s="10">
        <f t="shared" si="0"/>
        <v>1</v>
      </c>
      <c r="S7" s="74">
        <v>4</v>
      </c>
      <c r="T7" s="21"/>
    </row>
    <row r="8" spans="1:20" x14ac:dyDescent="0.3">
      <c r="A8" s="21"/>
      <c r="B8" s="246"/>
      <c r="C8" s="2" t="str">
        <f>'SWOT TOWS  arkusz bazowy'!G11</f>
        <v>brak mobilności</v>
      </c>
      <c r="D8" s="3">
        <v>1</v>
      </c>
      <c r="E8" s="44">
        <v>1</v>
      </c>
      <c r="F8" s="44">
        <v>1</v>
      </c>
      <c r="G8" s="44">
        <v>1</v>
      </c>
      <c r="H8" s="44">
        <v>1</v>
      </c>
      <c r="I8" s="44"/>
      <c r="J8" s="44"/>
      <c r="K8" s="44"/>
      <c r="L8" s="44"/>
      <c r="M8" s="67"/>
      <c r="N8" s="36"/>
      <c r="O8" s="21"/>
      <c r="P8" s="30">
        <f>'SWOT TOWS  arkusz bazowy'!H11</f>
        <v>0.3</v>
      </c>
      <c r="Q8" s="10">
        <f t="shared" si="1"/>
        <v>5</v>
      </c>
      <c r="R8" s="10">
        <f t="shared" si="0"/>
        <v>1.5</v>
      </c>
      <c r="S8" s="74">
        <v>5</v>
      </c>
      <c r="T8" s="21"/>
    </row>
    <row r="9" spans="1:20" x14ac:dyDescent="0.3">
      <c r="A9" s="21"/>
      <c r="B9" s="246"/>
      <c r="C9" s="2" t="str">
        <f>'SWOT TOWS  arkusz bazowy'!B12</f>
        <v>wykorzystania aparatu w innym celu</v>
      </c>
      <c r="D9" s="3">
        <v>1</v>
      </c>
      <c r="E9" s="44">
        <v>1</v>
      </c>
      <c r="F9" s="44">
        <v>1</v>
      </c>
      <c r="G9" s="44">
        <v>0</v>
      </c>
      <c r="H9" s="44">
        <v>0</v>
      </c>
      <c r="I9" s="44"/>
      <c r="J9" s="44"/>
      <c r="K9" s="44"/>
      <c r="L9" s="44"/>
      <c r="M9" s="67"/>
      <c r="N9" s="36"/>
      <c r="O9" s="21"/>
      <c r="P9" s="30">
        <f>'SWOT TOWS  arkusz bazowy'!H12</f>
        <v>0.2</v>
      </c>
      <c r="Q9" s="10">
        <f t="shared" si="1"/>
        <v>3</v>
      </c>
      <c r="R9" s="10">
        <f t="shared" si="0"/>
        <v>0.60000000000000009</v>
      </c>
      <c r="S9" s="74">
        <v>3</v>
      </c>
      <c r="T9" s="21"/>
    </row>
    <row r="10" spans="1:20" x14ac:dyDescent="0.3">
      <c r="A10" s="21"/>
      <c r="B10" s="246"/>
      <c r="C10" s="2">
        <f>'SWOT TOWS  arkusz bazowy'!G13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36"/>
      <c r="O10" s="21"/>
      <c r="P10" s="30">
        <f>'SWOT TOWS  arkusz bazowy'!H13</f>
        <v>0</v>
      </c>
      <c r="Q10" s="10">
        <f t="shared" si="1"/>
        <v>0</v>
      </c>
      <c r="R10" s="10">
        <f t="shared" si="0"/>
        <v>0</v>
      </c>
      <c r="S10" s="74"/>
      <c r="T10" s="21"/>
    </row>
    <row r="11" spans="1:20" x14ac:dyDescent="0.3">
      <c r="A11" s="21"/>
      <c r="B11" s="246"/>
      <c r="C11" s="2">
        <f>'SWOT TOWS  arkusz bazowy'!G14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36"/>
      <c r="O11" s="21"/>
      <c r="P11" s="30">
        <f>'SWOT TOWS  arkusz bazowy'!H14</f>
        <v>0</v>
      </c>
      <c r="Q11" s="10">
        <f t="shared" si="1"/>
        <v>0</v>
      </c>
      <c r="R11" s="10">
        <f t="shared" si="0"/>
        <v>0</v>
      </c>
      <c r="S11" s="74"/>
      <c r="T11" s="21"/>
    </row>
    <row r="12" spans="1:20" x14ac:dyDescent="0.3">
      <c r="A12" s="21"/>
      <c r="B12" s="246"/>
      <c r="C12" s="2">
        <f>'SWOT TOWS  arkusz bazowy'!G15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36"/>
      <c r="O12" s="21"/>
      <c r="P12" s="30">
        <f>'SWOT TOWS  arkusz bazowy'!H15</f>
        <v>0</v>
      </c>
      <c r="Q12" s="10">
        <f t="shared" si="1"/>
        <v>0</v>
      </c>
      <c r="R12" s="10">
        <f t="shared" si="0"/>
        <v>0</v>
      </c>
      <c r="S12" s="74"/>
      <c r="T12" s="21"/>
    </row>
    <row r="13" spans="1:20" x14ac:dyDescent="0.3">
      <c r="A13" s="21"/>
      <c r="B13" s="246"/>
      <c r="C13" s="2">
        <f>'SWOT TOWS  arkusz bazowy'!G16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36"/>
      <c r="O13" s="21"/>
      <c r="P13" s="30">
        <f>'SWOT TOWS  arkusz bazowy'!H16</f>
        <v>0</v>
      </c>
      <c r="Q13" s="10">
        <f t="shared" si="1"/>
        <v>0</v>
      </c>
      <c r="R13" s="10">
        <f t="shared" si="0"/>
        <v>0</v>
      </c>
      <c r="S13" s="74"/>
      <c r="T13" s="21"/>
    </row>
    <row r="14" spans="1:20" ht="15" thickBot="1" x14ac:dyDescent="0.35">
      <c r="A14" s="21"/>
      <c r="B14" s="247"/>
      <c r="C14" s="13">
        <f>'SWOT TOWS  arkusz bazowy'!G17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36"/>
      <c r="O14" s="21"/>
      <c r="P14" s="31">
        <f>'SWOT TOWS  arkusz bazowy'!H17</f>
        <v>0</v>
      </c>
      <c r="Q14" s="12">
        <f t="shared" si="1"/>
        <v>0</v>
      </c>
      <c r="R14" s="12">
        <f t="shared" si="0"/>
        <v>0</v>
      </c>
      <c r="S14" s="72"/>
      <c r="T14" s="21"/>
    </row>
    <row r="15" spans="1:20" ht="15" thickBot="1" x14ac:dyDescent="0.35">
      <c r="A15" s="21"/>
      <c r="B15" s="34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 t="s">
        <v>11</v>
      </c>
    </row>
    <row r="16" spans="1:20" ht="15.75" thickBot="1" x14ac:dyDescent="0.3">
      <c r="A16" s="21"/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6"/>
      <c r="O16" s="21"/>
      <c r="P16" s="21"/>
      <c r="Q16" s="27" t="s">
        <v>31</v>
      </c>
      <c r="R16" s="28" t="s">
        <v>32</v>
      </c>
      <c r="S16" s="29" t="s">
        <v>33</v>
      </c>
      <c r="T16" s="21"/>
    </row>
    <row r="17" spans="1:20" x14ac:dyDescent="0.3">
      <c r="A17" s="21"/>
      <c r="B17" s="198" t="s">
        <v>18</v>
      </c>
      <c r="C17" s="199"/>
      <c r="D17" s="14">
        <f>'SWOT TOWS  arkusz bazowy'!C22</f>
        <v>0.35</v>
      </c>
      <c r="E17" s="15">
        <f>'SWOT TOWS  arkusz bazowy'!C23</f>
        <v>0.25</v>
      </c>
      <c r="F17" s="15">
        <f>'SWOT TOWS  arkusz bazowy'!C24</f>
        <v>0.2</v>
      </c>
      <c r="G17" s="15">
        <f>'SWOT TOWS  arkusz bazowy'!C25</f>
        <v>0.1</v>
      </c>
      <c r="H17" s="15">
        <f>'SWOT TOWS  arkusz bazowy'!C26</f>
        <v>0.1</v>
      </c>
      <c r="I17" s="15">
        <f>'SWOT TOWS  arkusz bazowy'!C27</f>
        <v>0</v>
      </c>
      <c r="J17" s="15">
        <f>'SWOT TOWS  arkusz bazowy'!C28</f>
        <v>0</v>
      </c>
      <c r="K17" s="15">
        <f>'SWOT TOWS  arkusz bazowy'!C29</f>
        <v>0</v>
      </c>
      <c r="L17" s="15">
        <f>'SWOT TOWS  arkusz bazowy'!C30</f>
        <v>0</v>
      </c>
      <c r="M17" s="16">
        <f>'SWOT TOWS  arkusz bazowy'!C31</f>
        <v>0</v>
      </c>
      <c r="N17" s="39"/>
      <c r="O17" s="210" t="s">
        <v>21</v>
      </c>
      <c r="P17" s="211"/>
      <c r="Q17" s="217">
        <f>SUM(Q5:Q14)</f>
        <v>17</v>
      </c>
      <c r="R17" s="219">
        <f>SUM(D18:M18)</f>
        <v>17</v>
      </c>
      <c r="S17" s="221">
        <f>SUM(D18:M18)</f>
        <v>17</v>
      </c>
      <c r="T17" s="241"/>
    </row>
    <row r="18" spans="1:20" ht="15" thickBot="1" x14ac:dyDescent="0.35">
      <c r="A18" s="21"/>
      <c r="B18" s="200" t="s">
        <v>15</v>
      </c>
      <c r="C18" s="201"/>
      <c r="D18" s="9">
        <f t="shared" ref="D18:M18" si="2">SUM(D5:D14)</f>
        <v>5</v>
      </c>
      <c r="E18" s="10">
        <f t="shared" si="2"/>
        <v>3</v>
      </c>
      <c r="F18" s="10">
        <f t="shared" si="2"/>
        <v>4</v>
      </c>
      <c r="G18" s="10">
        <f t="shared" si="2"/>
        <v>3</v>
      </c>
      <c r="H18" s="10">
        <f t="shared" si="2"/>
        <v>2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36"/>
      <c r="O18" s="212"/>
      <c r="P18" s="213"/>
      <c r="Q18" s="218"/>
      <c r="R18" s="220"/>
      <c r="S18" s="220"/>
      <c r="T18" s="241"/>
    </row>
    <row r="19" spans="1:20" x14ac:dyDescent="0.3">
      <c r="A19" s="21"/>
      <c r="B19" s="200" t="s">
        <v>16</v>
      </c>
      <c r="C19" s="201"/>
      <c r="D19" s="9">
        <f>D17*D18</f>
        <v>1.75</v>
      </c>
      <c r="E19" s="10">
        <f t="shared" ref="E19:M19" si="3">E17*E18</f>
        <v>0.75</v>
      </c>
      <c r="F19" s="10">
        <f t="shared" si="3"/>
        <v>0.8</v>
      </c>
      <c r="G19" s="10">
        <f t="shared" si="3"/>
        <v>0.30000000000000004</v>
      </c>
      <c r="H19" s="10">
        <f t="shared" si="3"/>
        <v>0.2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36"/>
      <c r="O19" s="210" t="s">
        <v>22</v>
      </c>
      <c r="P19" s="211"/>
      <c r="Q19" s="225">
        <f>SUM(R5:R14)</f>
        <v>3.6</v>
      </c>
      <c r="R19" s="221">
        <f>SUM(D19:M19)</f>
        <v>3.8</v>
      </c>
      <c r="S19" s="221">
        <f>SUM(Q19:R20)</f>
        <v>7.4</v>
      </c>
      <c r="T19" s="21"/>
    </row>
    <row r="20" spans="1:20" ht="15" thickBot="1" x14ac:dyDescent="0.35">
      <c r="A20" s="21"/>
      <c r="B20" s="206" t="s">
        <v>17</v>
      </c>
      <c r="C20" s="207"/>
      <c r="D20" s="70">
        <v>5</v>
      </c>
      <c r="E20" s="71">
        <v>3</v>
      </c>
      <c r="F20" s="71">
        <v>4</v>
      </c>
      <c r="G20" s="71">
        <v>2</v>
      </c>
      <c r="H20" s="71">
        <v>1</v>
      </c>
      <c r="I20" s="71"/>
      <c r="J20" s="71"/>
      <c r="K20" s="71"/>
      <c r="L20" s="71"/>
      <c r="M20" s="72"/>
      <c r="N20" s="36"/>
      <c r="O20" s="212"/>
      <c r="P20" s="213"/>
      <c r="Q20" s="218"/>
      <c r="R20" s="220"/>
      <c r="S20" s="220"/>
      <c r="T20" s="21"/>
    </row>
    <row r="21" spans="1:20" ht="1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s="21" customFormat="1" ht="15.75" customHeight="1" x14ac:dyDescent="0.3">
      <c r="B22" s="232" t="s">
        <v>82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4"/>
    </row>
    <row r="23" spans="1:20" s="21" customFormat="1" ht="15.75" customHeight="1" x14ac:dyDescent="0.3">
      <c r="B23" s="232" t="s">
        <v>50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</row>
    <row r="24" spans="1:20" s="21" customFormat="1" x14ac:dyDescent="0.3">
      <c r="B24" s="94" t="s">
        <v>65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20" s="21" customFormat="1" ht="15" hidden="1" x14ac:dyDescent="0.25"/>
    <row r="26" spans="1:20" s="21" customFormat="1" ht="15" hidden="1" x14ac:dyDescent="0.25"/>
    <row r="27" spans="1:20" s="21" customFormat="1" x14ac:dyDescent="0.3"/>
  </sheetData>
  <sheetProtection password="CC49" sheet="1" objects="1" scenarios="1"/>
  <mergeCells count="22">
    <mergeCell ref="R3:R4"/>
    <mergeCell ref="T17:T18"/>
    <mergeCell ref="O19:P20"/>
    <mergeCell ref="Q19:Q20"/>
    <mergeCell ref="R19:R20"/>
    <mergeCell ref="S19:S20"/>
    <mergeCell ref="B23:S23"/>
    <mergeCell ref="B22:S22"/>
    <mergeCell ref="S3:S4"/>
    <mergeCell ref="Q17:Q18"/>
    <mergeCell ref="R17:R18"/>
    <mergeCell ref="S17:S18"/>
    <mergeCell ref="B5:B14"/>
    <mergeCell ref="B17:C17"/>
    <mergeCell ref="O17:P18"/>
    <mergeCell ref="B18:C18"/>
    <mergeCell ref="B19:C19"/>
    <mergeCell ref="B20:C20"/>
    <mergeCell ref="B3:C4"/>
    <mergeCell ref="D3:M3"/>
    <mergeCell ref="P3:P4"/>
    <mergeCell ref="Q3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>
      <selection activeCell="P24" sqref="P24"/>
    </sheetView>
  </sheetViews>
  <sheetFormatPr defaultColWidth="0" defaultRowHeight="14.4" zeroHeight="1" x14ac:dyDescent="0.3"/>
  <cols>
    <col min="1" max="2" width="3.5546875" style="1" customWidth="1"/>
    <col min="3" max="3" width="42.88671875" style="1" customWidth="1"/>
    <col min="4" max="13" width="9.109375" style="1" customWidth="1"/>
    <col min="14" max="14" width="2.88671875" style="17" customWidth="1"/>
    <col min="15" max="20" width="9.109375" style="17" customWidth="1"/>
    <col min="21" max="16384" width="9.109375" style="1" hidden="1"/>
  </cols>
  <sheetData>
    <row r="1" spans="1:20" ht="15" x14ac:dyDescent="0.25">
      <c r="A1" s="21"/>
      <c r="B1" s="99" t="s">
        <v>73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.7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" customHeight="1" x14ac:dyDescent="0.3">
      <c r="A3" s="21"/>
      <c r="B3" s="194" t="s">
        <v>29</v>
      </c>
      <c r="C3" s="195"/>
      <c r="D3" s="242" t="s">
        <v>30</v>
      </c>
      <c r="E3" s="243"/>
      <c r="F3" s="243"/>
      <c r="G3" s="243"/>
      <c r="H3" s="243"/>
      <c r="I3" s="243"/>
      <c r="J3" s="243"/>
      <c r="K3" s="243"/>
      <c r="L3" s="243"/>
      <c r="M3" s="244"/>
      <c r="N3" s="37"/>
      <c r="O3" s="21"/>
      <c r="P3" s="178" t="s">
        <v>1</v>
      </c>
      <c r="Q3" s="180" t="s">
        <v>15</v>
      </c>
      <c r="R3" s="180" t="s">
        <v>16</v>
      </c>
      <c r="S3" s="182" t="s">
        <v>17</v>
      </c>
      <c r="T3" s="21"/>
    </row>
    <row r="4" spans="1:20" ht="150" customHeight="1" thickBot="1" x14ac:dyDescent="0.35">
      <c r="A4" s="21"/>
      <c r="B4" s="196"/>
      <c r="C4" s="197"/>
      <c r="D4" s="95" t="str">
        <f>'SWOT TOWS  arkusz bazowy'!G22</f>
        <v>konkurencja</v>
      </c>
      <c r="E4" s="96" t="str">
        <f>'SWOT TOWS  arkusz bazowy'!G23</f>
        <v>wykrycie miejscówki</v>
      </c>
      <c r="F4" s="96" t="str">
        <f>'SWOT TOWS  arkusz bazowy'!G24</f>
        <v>błąd w procesie - trucizna</v>
      </c>
      <c r="G4" s="96" t="str">
        <f>'SWOT TOWS  arkusz bazowy'!G25</f>
        <v>ryzyka od strony odbiorcow</v>
      </c>
      <c r="H4" s="96" t="str">
        <f>'SWOT TOWS  arkusz bazowy'!G26</f>
        <v>ryzyko choroby alkoholowej</v>
      </c>
      <c r="I4" s="96">
        <f>'SWOT TOWS  arkusz bazowy'!G27</f>
        <v>0</v>
      </c>
      <c r="J4" s="96">
        <f>'SWOT TOWS  arkusz bazowy'!G28</f>
        <v>0</v>
      </c>
      <c r="K4" s="96">
        <f>'SWOT TOWS  arkusz bazowy'!G29</f>
        <v>0</v>
      </c>
      <c r="L4" s="96">
        <f>'SWOT TOWS  arkusz bazowy'!G30</f>
        <v>0</v>
      </c>
      <c r="M4" s="97">
        <f>'SWOT TOWS  arkusz bazowy'!G31</f>
        <v>0</v>
      </c>
      <c r="N4" s="38"/>
      <c r="O4" s="22"/>
      <c r="P4" s="230"/>
      <c r="Q4" s="231"/>
      <c r="R4" s="231"/>
      <c r="S4" s="226"/>
      <c r="T4" s="22"/>
    </row>
    <row r="5" spans="1:20" x14ac:dyDescent="0.3">
      <c r="A5" s="21"/>
      <c r="B5" s="245" t="s">
        <v>2</v>
      </c>
      <c r="C5" s="89" t="str">
        <f>'SWOT TOWS  arkusz bazowy'!G8</f>
        <v>ograniczenia i ryzyka aparatury</v>
      </c>
      <c r="D5" s="45">
        <v>1</v>
      </c>
      <c r="E5" s="65">
        <v>0</v>
      </c>
      <c r="F5" s="65">
        <v>1</v>
      </c>
      <c r="G5" s="65">
        <v>0</v>
      </c>
      <c r="H5" s="65">
        <v>0</v>
      </c>
      <c r="I5" s="65"/>
      <c r="J5" s="65"/>
      <c r="K5" s="65"/>
      <c r="L5" s="65"/>
      <c r="M5" s="66"/>
      <c r="N5" s="36"/>
      <c r="O5" s="21"/>
      <c r="P5" s="14">
        <f>'SWOT TOWS  arkusz bazowy'!H8</f>
        <v>0.1</v>
      </c>
      <c r="Q5" s="7">
        <f>SUM(D5:M5)</f>
        <v>2</v>
      </c>
      <c r="R5" s="7">
        <f>P5*Q5</f>
        <v>0.2</v>
      </c>
      <c r="S5" s="73">
        <v>2</v>
      </c>
      <c r="T5" s="21"/>
    </row>
    <row r="6" spans="1:20" x14ac:dyDescent="0.3">
      <c r="A6" s="21"/>
      <c r="B6" s="246"/>
      <c r="C6" s="2" t="str">
        <f>'SWOT TOWS  arkusz bazowy'!G9</f>
        <v>zapotrzebowanie na substraty i paliwo</v>
      </c>
      <c r="D6" s="3">
        <v>0</v>
      </c>
      <c r="E6" s="44">
        <v>0</v>
      </c>
      <c r="F6" s="44">
        <v>0</v>
      </c>
      <c r="G6" s="44">
        <v>0</v>
      </c>
      <c r="H6" s="44">
        <v>0</v>
      </c>
      <c r="I6" s="44"/>
      <c r="J6" s="44"/>
      <c r="K6" s="44"/>
      <c r="L6" s="44"/>
      <c r="M6" s="67"/>
      <c r="N6" s="36"/>
      <c r="O6" s="21"/>
      <c r="P6" s="30">
        <f>'SWOT TOWS  arkusz bazowy'!H9</f>
        <v>0.2</v>
      </c>
      <c r="Q6" s="10">
        <f>SUM(D6:M6)</f>
        <v>0</v>
      </c>
      <c r="R6" s="10">
        <f t="shared" ref="R6:R14" si="0">P6*Q6</f>
        <v>0</v>
      </c>
      <c r="S6" s="74">
        <v>1</v>
      </c>
      <c r="T6" s="21"/>
    </row>
    <row r="7" spans="1:20" x14ac:dyDescent="0.3">
      <c r="A7" s="21"/>
      <c r="B7" s="246"/>
      <c r="C7" s="2" t="str">
        <f>'SWOT TOWS  arkusz bazowy'!G10</f>
        <v>proces jest nielegalny</v>
      </c>
      <c r="D7" s="3">
        <v>1</v>
      </c>
      <c r="E7" s="44">
        <v>1</v>
      </c>
      <c r="F7" s="44">
        <v>0</v>
      </c>
      <c r="G7" s="44">
        <v>1</v>
      </c>
      <c r="H7" s="44">
        <v>1</v>
      </c>
      <c r="I7" s="44"/>
      <c r="J7" s="44"/>
      <c r="K7" s="44"/>
      <c r="L7" s="44"/>
      <c r="M7" s="67"/>
      <c r="N7" s="36"/>
      <c r="O7" s="21"/>
      <c r="P7" s="30">
        <f>'SWOT TOWS  arkusz bazowy'!H10</f>
        <v>0.2</v>
      </c>
      <c r="Q7" s="10">
        <f t="shared" ref="Q7:Q14" si="1">SUM(D7:M7)</f>
        <v>4</v>
      </c>
      <c r="R7" s="10">
        <f t="shared" si="0"/>
        <v>0.8</v>
      </c>
      <c r="S7" s="74">
        <v>4</v>
      </c>
      <c r="T7" s="21"/>
    </row>
    <row r="8" spans="1:20" x14ac:dyDescent="0.3">
      <c r="A8" s="21"/>
      <c r="B8" s="246"/>
      <c r="C8" s="2" t="str">
        <f>'SWOT TOWS  arkusz bazowy'!G11</f>
        <v>brak mobilności</v>
      </c>
      <c r="D8" s="3">
        <v>0</v>
      </c>
      <c r="E8" s="44">
        <v>1</v>
      </c>
      <c r="F8" s="44">
        <v>1</v>
      </c>
      <c r="G8" s="44">
        <v>0</v>
      </c>
      <c r="H8" s="44">
        <v>1</v>
      </c>
      <c r="I8" s="44"/>
      <c r="J8" s="44"/>
      <c r="K8" s="44"/>
      <c r="L8" s="44"/>
      <c r="M8" s="67"/>
      <c r="N8" s="36"/>
      <c r="O8" s="21"/>
      <c r="P8" s="30">
        <f>'SWOT TOWS  arkusz bazowy'!H11</f>
        <v>0.3</v>
      </c>
      <c r="Q8" s="10">
        <f t="shared" si="1"/>
        <v>3</v>
      </c>
      <c r="R8" s="10">
        <f t="shared" si="0"/>
        <v>0.89999999999999991</v>
      </c>
      <c r="S8" s="74">
        <v>5</v>
      </c>
      <c r="T8" s="21"/>
    </row>
    <row r="9" spans="1:20" x14ac:dyDescent="0.3">
      <c r="A9" s="21"/>
      <c r="B9" s="246"/>
      <c r="C9" s="2" t="str">
        <f>'SWOT TOWS  arkusz bazowy'!G12</f>
        <v>produkt łatwopalny</v>
      </c>
      <c r="D9" s="3">
        <v>1</v>
      </c>
      <c r="E9" s="44">
        <v>0</v>
      </c>
      <c r="F9" s="44">
        <v>0</v>
      </c>
      <c r="G9" s="44">
        <v>1</v>
      </c>
      <c r="H9" s="44">
        <v>1</v>
      </c>
      <c r="I9" s="44"/>
      <c r="J9" s="44"/>
      <c r="K9" s="44"/>
      <c r="L9" s="44"/>
      <c r="M9" s="67"/>
      <c r="N9" s="36"/>
      <c r="O9" s="21"/>
      <c r="P9" s="30">
        <f>'SWOT TOWS  arkusz bazowy'!H12</f>
        <v>0.2</v>
      </c>
      <c r="Q9" s="10">
        <f t="shared" si="1"/>
        <v>3</v>
      </c>
      <c r="R9" s="10">
        <f t="shared" si="0"/>
        <v>0.60000000000000009</v>
      </c>
      <c r="S9" s="74">
        <v>3</v>
      </c>
      <c r="T9" s="21"/>
    </row>
    <row r="10" spans="1:20" x14ac:dyDescent="0.3">
      <c r="A10" s="21"/>
      <c r="B10" s="246"/>
      <c r="C10" s="2">
        <f>'SWOT TOWS  arkusz bazowy'!G13</f>
        <v>0</v>
      </c>
      <c r="D10" s="3"/>
      <c r="E10" s="44"/>
      <c r="F10" s="44"/>
      <c r="G10" s="44"/>
      <c r="H10" s="44"/>
      <c r="I10" s="44"/>
      <c r="J10" s="44"/>
      <c r="K10" s="44"/>
      <c r="L10" s="44"/>
      <c r="M10" s="67"/>
      <c r="N10" s="36"/>
      <c r="O10" s="21"/>
      <c r="P10" s="30">
        <f>'SWOT TOWS  arkusz bazowy'!H13</f>
        <v>0</v>
      </c>
      <c r="Q10" s="10">
        <f t="shared" si="1"/>
        <v>0</v>
      </c>
      <c r="R10" s="10">
        <f t="shared" si="0"/>
        <v>0</v>
      </c>
      <c r="S10" s="74"/>
      <c r="T10" s="21"/>
    </row>
    <row r="11" spans="1:20" x14ac:dyDescent="0.3">
      <c r="A11" s="21"/>
      <c r="B11" s="246"/>
      <c r="C11" s="2">
        <f>'SWOT TOWS  arkusz bazowy'!G14</f>
        <v>0</v>
      </c>
      <c r="D11" s="3"/>
      <c r="E11" s="44"/>
      <c r="F11" s="44"/>
      <c r="G11" s="44"/>
      <c r="H11" s="44"/>
      <c r="I11" s="44"/>
      <c r="J11" s="44"/>
      <c r="K11" s="44"/>
      <c r="L11" s="44"/>
      <c r="M11" s="67"/>
      <c r="N11" s="36"/>
      <c r="O11" s="21"/>
      <c r="P11" s="30">
        <f>'SWOT TOWS  arkusz bazowy'!H14</f>
        <v>0</v>
      </c>
      <c r="Q11" s="10">
        <f t="shared" si="1"/>
        <v>0</v>
      </c>
      <c r="R11" s="10">
        <f t="shared" si="0"/>
        <v>0</v>
      </c>
      <c r="S11" s="74"/>
      <c r="T11" s="21"/>
    </row>
    <row r="12" spans="1:20" x14ac:dyDescent="0.3">
      <c r="A12" s="21"/>
      <c r="B12" s="246"/>
      <c r="C12" s="2">
        <f>'SWOT TOWS  arkusz bazowy'!G15</f>
        <v>0</v>
      </c>
      <c r="D12" s="3"/>
      <c r="E12" s="44"/>
      <c r="F12" s="44"/>
      <c r="G12" s="44"/>
      <c r="H12" s="44"/>
      <c r="I12" s="44"/>
      <c r="J12" s="44"/>
      <c r="K12" s="44"/>
      <c r="L12" s="44"/>
      <c r="M12" s="67"/>
      <c r="N12" s="36"/>
      <c r="O12" s="21"/>
      <c r="P12" s="30">
        <f>'SWOT TOWS  arkusz bazowy'!H15</f>
        <v>0</v>
      </c>
      <c r="Q12" s="10">
        <f t="shared" si="1"/>
        <v>0</v>
      </c>
      <c r="R12" s="10">
        <f t="shared" si="0"/>
        <v>0</v>
      </c>
      <c r="S12" s="74"/>
      <c r="T12" s="21"/>
    </row>
    <row r="13" spans="1:20" x14ac:dyDescent="0.3">
      <c r="A13" s="21"/>
      <c r="B13" s="246"/>
      <c r="C13" s="2">
        <f>'SWOT TOWS  arkusz bazowy'!G16</f>
        <v>0</v>
      </c>
      <c r="D13" s="3"/>
      <c r="E13" s="44"/>
      <c r="F13" s="44"/>
      <c r="G13" s="44"/>
      <c r="H13" s="44"/>
      <c r="I13" s="44"/>
      <c r="J13" s="44"/>
      <c r="K13" s="44"/>
      <c r="L13" s="44"/>
      <c r="M13" s="67"/>
      <c r="N13" s="36"/>
      <c r="O13" s="21"/>
      <c r="P13" s="30">
        <f>'SWOT TOWS  arkusz bazowy'!H16</f>
        <v>0</v>
      </c>
      <c r="Q13" s="10">
        <f t="shared" si="1"/>
        <v>0</v>
      </c>
      <c r="R13" s="10">
        <f t="shared" si="0"/>
        <v>0</v>
      </c>
      <c r="S13" s="74"/>
      <c r="T13" s="21"/>
    </row>
    <row r="14" spans="1:20" ht="15" thickBot="1" x14ac:dyDescent="0.35">
      <c r="A14" s="21"/>
      <c r="B14" s="247"/>
      <c r="C14" s="13">
        <f>'SWOT TOWS  arkusz bazowy'!G17</f>
        <v>0</v>
      </c>
      <c r="D14" s="4"/>
      <c r="E14" s="68"/>
      <c r="F14" s="68"/>
      <c r="G14" s="68"/>
      <c r="H14" s="68"/>
      <c r="I14" s="68"/>
      <c r="J14" s="68"/>
      <c r="K14" s="68"/>
      <c r="L14" s="68"/>
      <c r="M14" s="69"/>
      <c r="N14" s="36"/>
      <c r="O14" s="21"/>
      <c r="P14" s="31">
        <f>'SWOT TOWS  arkusz bazowy'!H17</f>
        <v>0</v>
      </c>
      <c r="Q14" s="12">
        <f t="shared" si="1"/>
        <v>0</v>
      </c>
      <c r="R14" s="12">
        <f t="shared" si="0"/>
        <v>0</v>
      </c>
      <c r="S14" s="72"/>
      <c r="T14" s="21"/>
    </row>
    <row r="15" spans="1:20" ht="15" thickBot="1" x14ac:dyDescent="0.35">
      <c r="A15" s="21"/>
      <c r="B15" s="34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 t="s">
        <v>11</v>
      </c>
    </row>
    <row r="16" spans="1:20" ht="15.75" thickBot="1" x14ac:dyDescent="0.3">
      <c r="A16" s="21"/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6"/>
      <c r="O16" s="21"/>
      <c r="P16" s="21"/>
      <c r="Q16" s="27" t="s">
        <v>31</v>
      </c>
      <c r="R16" s="28" t="s">
        <v>32</v>
      </c>
      <c r="S16" s="29" t="s">
        <v>33</v>
      </c>
      <c r="T16" s="21"/>
    </row>
    <row r="17" spans="1:20" x14ac:dyDescent="0.3">
      <c r="A17" s="21"/>
      <c r="B17" s="198" t="s">
        <v>18</v>
      </c>
      <c r="C17" s="199"/>
      <c r="D17" s="14">
        <f>'SWOT TOWS  arkusz bazowy'!H22</f>
        <v>0.2</v>
      </c>
      <c r="E17" s="15">
        <f>'SWOT TOWS  arkusz bazowy'!H23</f>
        <v>0.3</v>
      </c>
      <c r="F17" s="15">
        <f>'SWOT TOWS  arkusz bazowy'!H24</f>
        <v>0.25</v>
      </c>
      <c r="G17" s="15">
        <f>'SWOT TOWS  arkusz bazowy'!H25</f>
        <v>0.15</v>
      </c>
      <c r="H17" s="15">
        <f>'SWOT TOWS  arkusz bazowy'!H26</f>
        <v>0.1</v>
      </c>
      <c r="I17" s="15">
        <f>'SWOT TOWS  arkusz bazowy'!H27</f>
        <v>0</v>
      </c>
      <c r="J17" s="15">
        <f>'SWOT TOWS  arkusz bazowy'!H28</f>
        <v>0</v>
      </c>
      <c r="K17" s="15">
        <f>'SWOT TOWS  arkusz bazowy'!H29</f>
        <v>0</v>
      </c>
      <c r="L17" s="15">
        <f>'SWOT TOWS  arkusz bazowy'!H30</f>
        <v>0</v>
      </c>
      <c r="M17" s="16">
        <f>'SWOT TOWS  arkusz bazowy'!H31</f>
        <v>0</v>
      </c>
      <c r="N17" s="39"/>
      <c r="O17" s="210" t="s">
        <v>21</v>
      </c>
      <c r="P17" s="211"/>
      <c r="Q17" s="217">
        <f>SUM(Q5:Q14)</f>
        <v>12</v>
      </c>
      <c r="R17" s="219">
        <f>SUM(D18:M18)</f>
        <v>12</v>
      </c>
      <c r="S17" s="221">
        <f>SUM(D18:M18)</f>
        <v>12</v>
      </c>
      <c r="T17" s="241"/>
    </row>
    <row r="18" spans="1:20" ht="15" thickBot="1" x14ac:dyDescent="0.35">
      <c r="A18" s="21"/>
      <c r="B18" s="200" t="s">
        <v>15</v>
      </c>
      <c r="C18" s="201"/>
      <c r="D18" s="9">
        <f t="shared" ref="D18:M18" si="2">SUM(D5:D14)</f>
        <v>3</v>
      </c>
      <c r="E18" s="10">
        <f t="shared" si="2"/>
        <v>2</v>
      </c>
      <c r="F18" s="10">
        <f t="shared" si="2"/>
        <v>2</v>
      </c>
      <c r="G18" s="10">
        <f t="shared" si="2"/>
        <v>2</v>
      </c>
      <c r="H18" s="10">
        <f t="shared" si="2"/>
        <v>3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2">
        <f t="shared" si="2"/>
        <v>0</v>
      </c>
      <c r="N18" s="36"/>
      <c r="O18" s="212"/>
      <c r="P18" s="213"/>
      <c r="Q18" s="218"/>
      <c r="R18" s="220"/>
      <c r="S18" s="220"/>
      <c r="T18" s="241"/>
    </row>
    <row r="19" spans="1:20" x14ac:dyDescent="0.3">
      <c r="A19" s="21"/>
      <c r="B19" s="200" t="s">
        <v>16</v>
      </c>
      <c r="C19" s="201"/>
      <c r="D19" s="9">
        <f>D17*D18</f>
        <v>0.60000000000000009</v>
      </c>
      <c r="E19" s="10">
        <f t="shared" ref="E19:M19" si="3">E17*E18</f>
        <v>0.6</v>
      </c>
      <c r="F19" s="10">
        <f t="shared" si="3"/>
        <v>0.5</v>
      </c>
      <c r="G19" s="10">
        <f t="shared" si="3"/>
        <v>0.3</v>
      </c>
      <c r="H19" s="10">
        <f t="shared" si="3"/>
        <v>0.30000000000000004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2">
        <f t="shared" si="3"/>
        <v>0</v>
      </c>
      <c r="N19" s="36"/>
      <c r="O19" s="210" t="s">
        <v>22</v>
      </c>
      <c r="P19" s="211"/>
      <c r="Q19" s="225">
        <f>SUM(R5:R14)</f>
        <v>2.5</v>
      </c>
      <c r="R19" s="221">
        <f>SUM(D19:M19)</f>
        <v>2.2999999999999998</v>
      </c>
      <c r="S19" s="221">
        <f>Q19+R19</f>
        <v>4.8</v>
      </c>
      <c r="T19" s="21"/>
    </row>
    <row r="20" spans="1:20" ht="15" thickBot="1" x14ac:dyDescent="0.35">
      <c r="A20" s="21"/>
      <c r="B20" s="206" t="s">
        <v>17</v>
      </c>
      <c r="C20" s="207"/>
      <c r="D20" s="70">
        <v>5</v>
      </c>
      <c r="E20" s="71">
        <v>4</v>
      </c>
      <c r="F20" s="71">
        <v>3</v>
      </c>
      <c r="G20" s="71">
        <v>1</v>
      </c>
      <c r="H20" s="71">
        <v>2</v>
      </c>
      <c r="I20" s="71"/>
      <c r="J20" s="71"/>
      <c r="K20" s="71"/>
      <c r="L20" s="71"/>
      <c r="M20" s="72"/>
      <c r="N20" s="36"/>
      <c r="O20" s="212"/>
      <c r="P20" s="213"/>
      <c r="Q20" s="218"/>
      <c r="R20" s="220"/>
      <c r="S20" s="220"/>
      <c r="T20" s="21"/>
    </row>
    <row r="21" spans="1:20" ht="1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s="21" customFormat="1" ht="15.75" customHeight="1" x14ac:dyDescent="0.3">
      <c r="B22" s="232" t="s">
        <v>82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4"/>
    </row>
    <row r="23" spans="1:20" s="21" customFormat="1" ht="15.75" customHeight="1" x14ac:dyDescent="0.3">
      <c r="B23" s="232" t="s">
        <v>50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</row>
    <row r="24" spans="1:20" s="21" customFormat="1" x14ac:dyDescent="0.3">
      <c r="B24" s="94" t="s">
        <v>65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20" s="21" customFormat="1" ht="15" hidden="1" x14ac:dyDescent="0.25"/>
    <row r="26" spans="1:20" s="21" customFormat="1" ht="15" hidden="1" x14ac:dyDescent="0.25"/>
    <row r="27" spans="1:20" s="21" customFormat="1" x14ac:dyDescent="0.3"/>
  </sheetData>
  <sheetProtection password="CC49" sheet="1" objects="1" scenarios="1"/>
  <mergeCells count="22">
    <mergeCell ref="R3:R4"/>
    <mergeCell ref="T17:T18"/>
    <mergeCell ref="O19:P20"/>
    <mergeCell ref="Q19:Q20"/>
    <mergeCell ref="R19:R20"/>
    <mergeCell ref="S19:S20"/>
    <mergeCell ref="B23:S23"/>
    <mergeCell ref="B22:S22"/>
    <mergeCell ref="S3:S4"/>
    <mergeCell ref="Q17:Q18"/>
    <mergeCell ref="R17:R18"/>
    <mergeCell ref="S17:S18"/>
    <mergeCell ref="B5:B14"/>
    <mergeCell ref="B17:C17"/>
    <mergeCell ref="O17:P18"/>
    <mergeCell ref="B18:C18"/>
    <mergeCell ref="B19:C19"/>
    <mergeCell ref="B20:C20"/>
    <mergeCell ref="B3:C4"/>
    <mergeCell ref="D3:M3"/>
    <mergeCell ref="P3:P4"/>
    <mergeCell ref="Q3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SWOT TOWS  arkusz bazowy</vt:lpstr>
      <vt:lpstr>SWOT TOWS strategie</vt:lpstr>
      <vt:lpstr>SWOT S vs O</vt:lpstr>
      <vt:lpstr>SWOT S vs T</vt:lpstr>
      <vt:lpstr>SWOT W vs O</vt:lpstr>
      <vt:lpstr>SWOT W vs T</vt:lpstr>
      <vt:lpstr>TOWS O vs S</vt:lpstr>
      <vt:lpstr>TOWS T vs S</vt:lpstr>
      <vt:lpstr>TOWS O vs W</vt:lpstr>
      <vt:lpstr>TOWS T vs 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Dee</cp:lastModifiedBy>
  <dcterms:created xsi:type="dcterms:W3CDTF">2017-10-14T10:13:55Z</dcterms:created>
  <dcterms:modified xsi:type="dcterms:W3CDTF">2024-05-11T03:51:54Z</dcterms:modified>
</cp:coreProperties>
</file>